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1"/>
  </bookViews>
  <sheets>
    <sheet name="08.01.2023" sheetId="1" state="visible" r:id="rId2"/>
    <sheet name="09.01.2023" sheetId="2" state="visible" r:id="rId3"/>
    <sheet name="10.01.2023" sheetId="3" state="visible" r:id="rId4"/>
    <sheet name="11.01.2023" sheetId="4" state="visible" r:id="rId5"/>
    <sheet name="12.01.2023" sheetId="5" state="visible" r:id="rId6"/>
    <sheet name="13.01.2023" sheetId="6" state="visible" r:id="rId7"/>
    <sheet name="14.01.2023" sheetId="7" state="visible" r:id="rId8"/>
    <sheet name="15.01.2023" sheetId="8" state="visible" r:id="rId9"/>
    <sheet name="16.01.2023" sheetId="9" state="visible" r:id="rId10"/>
    <sheet name="17.01.2023" sheetId="10" state="visible" r:id="rId11"/>
    <sheet name="18.01.2023" sheetId="11" state="visible" r:id="rId12"/>
    <sheet name="19.01.23" sheetId="12" state="visible" r:id="rId13"/>
    <sheet name="20.01.23" sheetId="13" state="visible" r:id="rId14"/>
    <sheet name="21.01.2023" sheetId="14" state="visible" r:id="rId15"/>
    <sheet name="22.01.2023" sheetId="15" state="visible" r:id="rId16"/>
    <sheet name="23.01.2023" sheetId="16" state="visible" r:id="rId17"/>
    <sheet name="24.01.2023" sheetId="17" state="visible" r:id="rId18"/>
    <sheet name="25.01.2023" sheetId="18" state="visible" r:id="rId19"/>
    <sheet name="26.01.2023" sheetId="19" state="visible" r:id="rId20"/>
    <sheet name="27.01.2023" sheetId="20" state="visible" r:id="rId21"/>
    <sheet name="28.01.2023" sheetId="21" state="visible" r:id="rId22"/>
    <sheet name="29.01.2023" sheetId="22" state="visible" r:id="rId23"/>
    <sheet name="30.01.2023" sheetId="23" state="visible" r:id="rId24"/>
    <sheet name="31.01.2023" sheetId="24" state="visible" r:id="rId25"/>
    <sheet name="01.02.2023" sheetId="25" state="visible" r:id="rId26"/>
    <sheet name="02.02.2023" sheetId="26" state="visible" r:id="rId27"/>
    <sheet name="03.02.2023" sheetId="27" state="visible" r:id="rId28"/>
    <sheet name="04.02.2023" sheetId="28" state="visible" r:id="rId29"/>
    <sheet name="05.02.2023" sheetId="29" state="visible" r:id="rId30"/>
    <sheet name="06.02.2023" sheetId="30" state="visible" r:id="rId31"/>
    <sheet name="07.02.2023" sheetId="31" state="visible" r:id="rId32"/>
    <sheet name="08.02.2023" sheetId="32" state="visible" r:id="rId33"/>
    <sheet name="09.02.2023" sheetId="33" state="visible" r:id="rId34"/>
    <sheet name="10.02.2023" sheetId="34" state="visible" r:id="rId35"/>
    <sheet name="11.02.2023" sheetId="35" state="visible" r:id="rId36"/>
    <sheet name="12.02.2023" sheetId="36" state="visible" r:id="rId37"/>
    <sheet name="13.02.2023" sheetId="37" state="visible" r:id="rId38"/>
    <sheet name="14.02.2023" sheetId="38" state="visible" r:id="rId39"/>
    <sheet name="15.02.2023" sheetId="39" state="visible" r:id="rId40"/>
    <sheet name="16.02.2023" sheetId="40" state="visible" r:id="rId41"/>
    <sheet name="17.02.2023" sheetId="41" state="visible" r:id="rId42"/>
    <sheet name="18.02.2023" sheetId="42" state="visible" r:id="rId43"/>
    <sheet name="19.02.2023" sheetId="43" state="visible" r:id="rId44"/>
    <sheet name="20.02.2023" sheetId="44" state="visible" r:id="rId45"/>
    <sheet name="21.02.2023" sheetId="45" state="visible" r:id="rId46"/>
    <sheet name="07.03.23" sheetId="46" state="visible" r:id="rId47"/>
    <sheet name="08.03.2023" sheetId="47" state="visible" r:id="rId48"/>
    <sheet name="09.03.2023" sheetId="48" state="visible" r:id="rId49"/>
    <sheet name="10.03.2023" sheetId="49" state="visible" r:id="rId50"/>
    <sheet name="11.03.2023" sheetId="50" state="visible" r:id="rId51"/>
    <sheet name="13.03.2023" sheetId="51" state="visible" r:id="rId52"/>
    <sheet name="14.03.2023" sheetId="52" state="visible" r:id="rId53"/>
    <sheet name="15.03.2023" sheetId="53" state="visible" r:id="rId54"/>
    <sheet name="16.03.2023" sheetId="54" state="visible" r:id="rId55"/>
    <sheet name="17.03.2023" sheetId="55" state="visible" r:id="rId56"/>
    <sheet name="18.03.2023" sheetId="56" state="visible" r:id="rId57"/>
    <sheet name="19.03.2023" sheetId="57" state="visible" r:id="rId58"/>
    <sheet name="20.03.2023" sheetId="58" state="visible" r:id="rId59"/>
    <sheet name="21.03.2023" sheetId="59" state="visible" r:id="rId60"/>
    <sheet name="22.03.2023" sheetId="60" state="visible" r:id="rId61"/>
    <sheet name="23.03.2023" sheetId="61" state="visible" r:id="rId62"/>
    <sheet name="24.03.2023" sheetId="62" state="visible" r:id="rId63"/>
    <sheet name="25.03.2023" sheetId="63" state="visible" r:id="rId64"/>
    <sheet name="26.03.2023" sheetId="64" state="visible" r:id="rId65"/>
    <sheet name="27.03.2023" sheetId="65" state="visible" r:id="rId66"/>
    <sheet name="28.03.2023" sheetId="66" state="visible" r:id="rId67"/>
    <sheet name="29.03.2023" sheetId="67" state="visible" r:id="rId68"/>
    <sheet name="30.03.2023" sheetId="68" state="visible" r:id="rId69"/>
    <sheet name="31.03.2023" sheetId="69" state="visible" r:id="rId70"/>
    <sheet name="01.04.2023" sheetId="70" state="visible" r:id="rId71"/>
    <sheet name="02.04.2023" sheetId="71" state="visible" r:id="rId72"/>
    <sheet name="03.04.2023" sheetId="72" state="visible" r:id="rId73"/>
    <sheet name="04.04.2023" sheetId="73" state="visible" r:id="rId74"/>
    <sheet name="05.04.2023" sheetId="74" state="visible" r:id="rId75"/>
    <sheet name="06.04.2023" sheetId="75" state="visible" r:id="rId76"/>
    <sheet name="07.04.2023" sheetId="76" state="visible" r:id="rId77"/>
    <sheet name="08.04.2023" sheetId="77" state="visible" r:id="rId78"/>
    <sheet name="09.04.2023" sheetId="78" state="visible" r:id="rId79"/>
    <sheet name="10.04.2023" sheetId="79" state="visible" r:id="rId80"/>
    <sheet name="11.04.2023" sheetId="80" state="visible" r:id="rId81"/>
    <sheet name="12.04.2023" sheetId="81" state="visible" r:id="rId82"/>
    <sheet name="16.04.2023" sheetId="82" state="visible" r:id="rId83"/>
    <sheet name="17.04.2023" sheetId="83" state="visible" r:id="rId84"/>
    <sheet name="18.04.2023" sheetId="84" state="visible" r:id="rId8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<sst xmlns="http://schemas.openxmlformats.org/spreadsheetml/2006/main" count="3698" uniqueCount="215">
  <si>
    <t xml:space="preserve">                                                      Учреждение: ГБОУ РИЛИ</t>
  </si>
  <si>
    <t xml:space="preserve">                                                      Утверждаю</t>
  </si>
  <si>
    <t xml:space="preserve">                                                      Руководитель учреждения ______________ А. Ш. Ямгурчин</t>
  </si>
  <si>
    <r>
      <rPr>
        <sz val="11"/>
        <color rgb="FF000000"/>
        <rFont val="Calibri"/>
        <family val="2"/>
        <charset val="204"/>
      </rPr>
      <t xml:space="preserve">     </t>
    </r>
    <r>
      <rPr>
        <sz val="6"/>
        <rFont val="Liberation Serif;Times New Roman"/>
        <family val="1"/>
        <charset val="204"/>
      </rPr>
      <t xml:space="preserve">                                                                                                                                                          подпись</t>
    </r>
  </si>
  <si>
    <t xml:space="preserve">                                                       «____» ______________ 2023 г.</t>
  </si>
  <si>
    <t xml:space="preserve">Меню 08.01.2023</t>
  </si>
  <si>
    <t xml:space="preserve">Наименование блюда </t>
  </si>
  <si>
    <t xml:space="preserve">Выход готового блюда</t>
  </si>
  <si>
    <t xml:space="preserve">Белки, г</t>
  </si>
  <si>
    <t xml:space="preserve">Жиры, г</t>
  </si>
  <si>
    <t xml:space="preserve">Углеводы, г</t>
  </si>
  <si>
    <t xml:space="preserve">ЭЦ, ккал</t>
  </si>
  <si>
    <t xml:space="preserve">Ужин</t>
  </si>
  <si>
    <t xml:space="preserve">Огурцы соленые</t>
  </si>
  <si>
    <t xml:space="preserve">Печень по строгановски</t>
  </si>
  <si>
    <t xml:space="preserve">50/50</t>
  </si>
  <si>
    <t xml:space="preserve">Рис отварной</t>
  </si>
  <si>
    <t xml:space="preserve">200/7</t>
  </si>
  <si>
    <t xml:space="preserve">Хлеб</t>
  </si>
  <si>
    <t xml:space="preserve">Масло сливочное</t>
  </si>
  <si>
    <t xml:space="preserve">Чай с сахаром</t>
  </si>
  <si>
    <t xml:space="preserve">Итого</t>
  </si>
  <si>
    <t xml:space="preserve">Шеф повар   ____________________    Хасанова Г. И.</t>
  </si>
  <si>
    <t xml:space="preserve">Меню 09.01.2023</t>
  </si>
  <si>
    <t xml:space="preserve">Завтрак</t>
  </si>
  <si>
    <t xml:space="preserve">Каша молочная Дружба</t>
  </si>
  <si>
    <t xml:space="preserve">250/7</t>
  </si>
  <si>
    <t xml:space="preserve">Яйцо вареное</t>
  </si>
  <si>
    <t xml:space="preserve">Сыр</t>
  </si>
  <si>
    <t xml:space="preserve">Кофейный напиток</t>
  </si>
  <si>
    <t xml:space="preserve">Завтрак  II</t>
  </si>
  <si>
    <t xml:space="preserve">Печенье</t>
  </si>
  <si>
    <t xml:space="preserve">Сок</t>
  </si>
  <si>
    <t xml:space="preserve">Обед</t>
  </si>
  <si>
    <t xml:space="preserve">Гуляш из говядины</t>
  </si>
  <si>
    <t xml:space="preserve">Каша гречневая рассыпчатая</t>
  </si>
  <si>
    <t xml:space="preserve">200/5</t>
  </si>
  <si>
    <t xml:space="preserve">Рассольник Ленинградский</t>
  </si>
  <si>
    <t xml:space="preserve">300/10</t>
  </si>
  <si>
    <t xml:space="preserve">Салат из свежей капусты</t>
  </si>
  <si>
    <t xml:space="preserve">Лук</t>
  </si>
  <si>
    <t xml:space="preserve">Чеснок</t>
  </si>
  <si>
    <t xml:space="preserve">Напиток из шиповника</t>
  </si>
  <si>
    <t xml:space="preserve">Полдник</t>
  </si>
  <si>
    <t xml:space="preserve">Булочка</t>
  </si>
  <si>
    <t xml:space="preserve">Йогурт</t>
  </si>
  <si>
    <t xml:space="preserve">Зеленый горошек</t>
  </si>
  <si>
    <t xml:space="preserve">Картофельное пюре</t>
  </si>
  <si>
    <t xml:space="preserve">Тефтели рубленые</t>
  </si>
  <si>
    <t xml:space="preserve">60/30</t>
  </si>
  <si>
    <t xml:space="preserve">Чай с лимоном и сахаром</t>
  </si>
  <si>
    <t xml:space="preserve">Яблоко</t>
  </si>
  <si>
    <t xml:space="preserve">Меню 10.01.2023</t>
  </si>
  <si>
    <t xml:space="preserve">Омлет натуральный</t>
  </si>
  <si>
    <t xml:space="preserve">Сосиски отварные</t>
  </si>
  <si>
    <t xml:space="preserve">Какао на молоке</t>
  </si>
  <si>
    <t xml:space="preserve">Вафли</t>
  </si>
  <si>
    <t xml:space="preserve">Суп картофельный с клецками</t>
  </si>
  <si>
    <t xml:space="preserve">Плов из говядины</t>
  </si>
  <si>
    <t xml:space="preserve">Винегрет овощной</t>
  </si>
  <si>
    <t xml:space="preserve">Компот из кураги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</si>
  <si>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</t>
    </r>
    <r>
      <rPr>
        <b val="true"/>
        <sz val="11"/>
        <color rgb="FF000000"/>
        <rFont val="Calibri"/>
        <family val="2"/>
        <charset val="204"/>
      </rPr>
      <t xml:space="preserve">   Полдник</t>
    </r>
  </si>
  <si>
    <t xml:space="preserve">Запеканка твороженая с/м</t>
  </si>
  <si>
    <t xml:space="preserve">Молоко кипяченое</t>
  </si>
  <si>
    <t xml:space="preserve">Рагу из овощей</t>
  </si>
  <si>
    <t xml:space="preserve">Цыплята отварные</t>
  </si>
  <si>
    <t xml:space="preserve">Салат из соленых огурцов</t>
  </si>
  <si>
    <t xml:space="preserve">Меню 11.01.2023</t>
  </si>
  <si>
    <t xml:space="preserve">Суп крестьянский со сметаной</t>
  </si>
  <si>
    <t xml:space="preserve">Котлета по башкирски</t>
  </si>
  <si>
    <t xml:space="preserve">Салат из свеклы </t>
  </si>
  <si>
    <t xml:space="preserve">Сочни</t>
  </si>
  <si>
    <t xml:space="preserve">Капуста тушеная</t>
  </si>
  <si>
    <t xml:space="preserve">Мандарин</t>
  </si>
  <si>
    <t xml:space="preserve">Меню 12.01.2023</t>
  </si>
  <si>
    <t xml:space="preserve">Каша молочная манная</t>
  </si>
  <si>
    <t xml:space="preserve">Баранки</t>
  </si>
  <si>
    <t xml:space="preserve">Суп картофельный с рыбными консервами</t>
  </si>
  <si>
    <t xml:space="preserve">250/25</t>
  </si>
  <si>
    <t xml:space="preserve">Жаркое по домашнему</t>
  </si>
  <si>
    <t xml:space="preserve">Маринад овощной</t>
  </si>
  <si>
    <t xml:space="preserve">Лук </t>
  </si>
  <si>
    <t xml:space="preserve">Пироженое детское</t>
  </si>
  <si>
    <t xml:space="preserve">Кисель</t>
  </si>
  <si>
    <t xml:space="preserve">Макаронные изделия отварные</t>
  </si>
  <si>
    <t xml:space="preserve">Горбуша тушенная с овощами</t>
  </si>
  <si>
    <t xml:space="preserve">Меню 13.01.2023</t>
  </si>
  <si>
    <t xml:space="preserve">Пряник</t>
  </si>
  <si>
    <t xml:space="preserve">Суп картофельный гороховый</t>
  </si>
  <si>
    <t xml:space="preserve">Салат студенческий</t>
  </si>
  <si>
    <t xml:space="preserve">Плов из цыплят</t>
  </si>
  <si>
    <t xml:space="preserve">Меню 14.01.2023</t>
  </si>
  <si>
    <t xml:space="preserve">Каша молочная Ячневая</t>
  </si>
  <si>
    <t xml:space="preserve">Борщ со сметаной</t>
  </si>
  <si>
    <t xml:space="preserve">Котлеты полтавские</t>
  </si>
  <si>
    <t xml:space="preserve">Компот из яблок</t>
  </si>
  <si>
    <t xml:space="preserve">Меню 15.01.2023</t>
  </si>
  <si>
    <t xml:space="preserve">Каша молочная Артек</t>
  </si>
  <si>
    <t xml:space="preserve">Суп с макаронными изделиями</t>
  </si>
  <si>
    <t xml:space="preserve">Гороховое пюре</t>
  </si>
  <si>
    <t xml:space="preserve">Свекла отварная</t>
  </si>
  <si>
    <t xml:space="preserve">Меню 16.01.2023</t>
  </si>
  <si>
    <t xml:space="preserve">Каша молочная «Геркулес»</t>
  </si>
  <si>
    <t xml:space="preserve">Булочка домашняя</t>
  </si>
  <si>
    <t xml:space="preserve">Горбуша запеченная с картофелем</t>
  </si>
  <si>
    <t xml:space="preserve">Яблоки</t>
  </si>
  <si>
    <t xml:space="preserve">Меню 17.01.2023</t>
  </si>
  <si>
    <t xml:space="preserve">Меню 18.01.2023</t>
  </si>
  <si>
    <t xml:space="preserve">Напиток «Валитек»</t>
  </si>
  <si>
    <t xml:space="preserve">Пирожки с яблоком</t>
  </si>
  <si>
    <t xml:space="preserve">Меню 19.01.2023</t>
  </si>
  <si>
    <t xml:space="preserve">Каша молочная пшенная</t>
  </si>
  <si>
    <t xml:space="preserve">Салат Степной</t>
  </si>
  <si>
    <t xml:space="preserve">Пирожки  с капустой</t>
  </si>
  <si>
    <t xml:space="preserve">Банан</t>
  </si>
  <si>
    <t xml:space="preserve">Меню 20.01.2023</t>
  </si>
  <si>
    <t xml:space="preserve">Пирожки с картофелем</t>
  </si>
  <si>
    <t xml:space="preserve">Меню 21.01.2023</t>
  </si>
  <si>
    <t xml:space="preserve">Сыр порц</t>
  </si>
  <si>
    <t xml:space="preserve">Щи со сметаной</t>
  </si>
  <si>
    <t xml:space="preserve">Меню 22.01.2023</t>
  </si>
  <si>
    <t xml:space="preserve">Напиток Тонус</t>
  </si>
  <si>
    <t xml:space="preserve">Меню 23.01.2023</t>
  </si>
  <si>
    <t xml:space="preserve">Пирог с повидлом</t>
  </si>
  <si>
    <t xml:space="preserve">Меню 24.01.2023</t>
  </si>
  <si>
    <t xml:space="preserve">Индейка отварная/томатный соус</t>
  </si>
  <si>
    <t xml:space="preserve">Меню 25.01.2023</t>
  </si>
  <si>
    <t xml:space="preserve">Азу</t>
  </si>
  <si>
    <t xml:space="preserve">60/50</t>
  </si>
  <si>
    <t xml:space="preserve">Салат «Школьный»</t>
  </si>
  <si>
    <t xml:space="preserve">Меню 26.01.2023</t>
  </si>
  <si>
    <t xml:space="preserve">Бобовые отварные</t>
  </si>
  <si>
    <t xml:space="preserve">220/5</t>
  </si>
  <si>
    <t xml:space="preserve">Меню 27.01.2023</t>
  </si>
  <si>
    <t xml:space="preserve">Меню 28.01.2023</t>
  </si>
  <si>
    <t xml:space="preserve">                                                                     Полдник</t>
  </si>
  <si>
    <t xml:space="preserve">Горбуша припущенная</t>
  </si>
  <si>
    <t xml:space="preserve">Меню 29.01.2023</t>
  </si>
  <si>
    <t xml:space="preserve">Меню 30.01.2023</t>
  </si>
  <si>
    <t xml:space="preserve">Меню 31.01.2023</t>
  </si>
  <si>
    <t xml:space="preserve">Индейка отварная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</si>
  <si>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</t>
    </r>
    <r>
      <rPr>
        <b val="true"/>
        <sz val="11"/>
        <color rgb="FF000000"/>
        <rFont val="Calibri"/>
        <family val="2"/>
        <charset val="204"/>
      </rPr>
      <t xml:space="preserve">Полдник</t>
    </r>
  </si>
  <si>
    <t xml:space="preserve">Каша перловая</t>
  </si>
  <si>
    <t xml:space="preserve">150/5</t>
  </si>
  <si>
    <t xml:space="preserve">Меню 01.02.2023</t>
  </si>
  <si>
    <t xml:space="preserve">шт</t>
  </si>
  <si>
    <t xml:space="preserve">Меню 02.02.2023</t>
  </si>
  <si>
    <t xml:space="preserve"> Полдник</t>
  </si>
  <si>
    <t xml:space="preserve">Меню 03.02.2023</t>
  </si>
  <si>
    <t xml:space="preserve">Меню 04.02.2023</t>
  </si>
  <si>
    <t xml:space="preserve">Картофель отварной с маслом</t>
  </si>
  <si>
    <t xml:space="preserve">Меню 05.02.2023</t>
  </si>
  <si>
    <t xml:space="preserve">Меню 06.02.2023</t>
  </si>
  <si>
    <t xml:space="preserve">Меню 07.02.2023</t>
  </si>
  <si>
    <t xml:space="preserve">Запеканка творожная с/м</t>
  </si>
  <si>
    <t xml:space="preserve">Меню 08.02.2023</t>
  </si>
  <si>
    <t xml:space="preserve">Меню 09.02.2023</t>
  </si>
  <si>
    <t xml:space="preserve">Меню 10.02.2023</t>
  </si>
  <si>
    <t xml:space="preserve">Апельсин</t>
  </si>
  <si>
    <t xml:space="preserve">Меню 11.02.2023</t>
  </si>
  <si>
    <t xml:space="preserve">Меню 12.02.2023</t>
  </si>
  <si>
    <t xml:space="preserve">Меню 13.02.2023</t>
  </si>
  <si>
    <t xml:space="preserve">Меню 14.02.2023</t>
  </si>
  <si>
    <t xml:space="preserve">Меню 15.02.2023</t>
  </si>
  <si>
    <t xml:space="preserve">Салат из зеленого горошка</t>
  </si>
  <si>
    <t xml:space="preserve">Меню 16.02.2023</t>
  </si>
  <si>
    <t xml:space="preserve">Меню 17.02.2023</t>
  </si>
  <si>
    <t xml:space="preserve">Меню 18.02.2023</t>
  </si>
  <si>
    <t xml:space="preserve">Меню 19.02.2023</t>
  </si>
  <si>
    <t xml:space="preserve">Меню 20.02.2023</t>
  </si>
  <si>
    <t xml:space="preserve">Блины</t>
  </si>
  <si>
    <t xml:space="preserve">150/7</t>
  </si>
  <si>
    <t xml:space="preserve">Салат здоровье</t>
  </si>
  <si>
    <t xml:space="preserve">Меню 21.02.2023</t>
  </si>
  <si>
    <t xml:space="preserve">Меню 07.03.2023</t>
  </si>
  <si>
    <t xml:space="preserve">Меню 08.03.2023</t>
  </si>
  <si>
    <t xml:space="preserve">Морковь тушеная с рисом</t>
  </si>
  <si>
    <t xml:space="preserve">Меню 09.03.2023</t>
  </si>
  <si>
    <t xml:space="preserve">Томатный соус</t>
  </si>
  <si>
    <t xml:space="preserve">Меню 11.03.2023</t>
  </si>
  <si>
    <t xml:space="preserve">Меню 12.03.2023</t>
  </si>
  <si>
    <t xml:space="preserve">Плов из индейки</t>
  </si>
  <si>
    <t xml:space="preserve">Меню 14.03.2023</t>
  </si>
  <si>
    <t xml:space="preserve">Меню 15.03.2023</t>
  </si>
  <si>
    <t xml:space="preserve">Меню 16.03.2023</t>
  </si>
  <si>
    <t xml:space="preserve">Меню 18.03.2023</t>
  </si>
  <si>
    <t xml:space="preserve">Меню 19.03.2023</t>
  </si>
  <si>
    <t xml:space="preserve">Меню 20.03.2023</t>
  </si>
  <si>
    <t xml:space="preserve">Меню 21.03.2023</t>
  </si>
  <si>
    <t xml:space="preserve">Меню 22.03.2023</t>
  </si>
  <si>
    <t xml:space="preserve">Меню 24.03.2023</t>
  </si>
  <si>
    <t xml:space="preserve">Меню 25. 03.2023</t>
  </si>
  <si>
    <t xml:space="preserve">Меню 27.03.2023</t>
  </si>
  <si>
    <t xml:space="preserve">Меню 29.03.2023</t>
  </si>
  <si>
    <t xml:space="preserve">Меню 30.03.2023</t>
  </si>
  <si>
    <t xml:space="preserve">Меню 31.03.2023</t>
  </si>
  <si>
    <t xml:space="preserve">Меню 01.04.2023</t>
  </si>
  <si>
    <t xml:space="preserve">Меню 03.04.2023</t>
  </si>
  <si>
    <t xml:space="preserve">Меню 05.04.2023</t>
  </si>
  <si>
    <t xml:space="preserve">Меню 06.04.2023</t>
  </si>
  <si>
    <t xml:space="preserve">Меню 07.04.2023</t>
  </si>
  <si>
    <t xml:space="preserve">Меню 08.04.2023</t>
  </si>
  <si>
    <t xml:space="preserve">Меню 09.04.2023</t>
  </si>
  <si>
    <t xml:space="preserve">Меню 10.04.2023</t>
  </si>
  <si>
    <t xml:space="preserve">Меню 12.04.2023</t>
  </si>
  <si>
    <t xml:space="preserve">Картофель отварной</t>
  </si>
  <si>
    <t xml:space="preserve">молоко</t>
  </si>
  <si>
    <t xml:space="preserve">Индейка отварная с томатным соусом</t>
  </si>
  <si>
    <t xml:space="preserve">Меню 16.04.2023</t>
  </si>
  <si>
    <t xml:space="preserve">Бутерброд с маслом</t>
  </si>
  <si>
    <t xml:space="preserve">Меню 17.04.2023</t>
  </si>
  <si>
    <t xml:space="preserve">Меню 18.04.2023</t>
  </si>
  <si>
    <t xml:space="preserve">горош</t>
  </si>
  <si>
    <t xml:space="preserve">Огурцы свежие</t>
  </si>
  <si>
    <t xml:space="preserve">Запеканка творожная с повидлом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</si>
</sst>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6"/>
      <name val="Liberation Serif;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3" activeCellId="0" sqref="A13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1.2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5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12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13</v>
      </c>
      <c r="B11" s="4" t="n">
        <v>30</v>
      </c>
      <c r="C11" s="4" t="n">
        <v>0.2</v>
      </c>
      <c r="D11" s="4" t="n">
        <v>0</v>
      </c>
      <c r="E11" s="4" t="n">
        <v>0.5</v>
      </c>
      <c r="F11" s="4" t="n">
        <v>3</v>
      </c>
    </row>
    <row r="12" customFormat="false" ht="13.8" hidden="false" customHeight="false" outlineLevel="0" collapsed="false">
      <c r="A12" s="3" t="s">
        <v>14</v>
      </c>
      <c r="B12" s="4" t="s">
        <v>15</v>
      </c>
      <c r="C12" s="4" t="n">
        <v>25.7</v>
      </c>
      <c r="D12" s="4" t="n">
        <v>18.3</v>
      </c>
      <c r="E12" s="4" t="n">
        <v>3.1</v>
      </c>
      <c r="F12" s="4" t="n">
        <v>280</v>
      </c>
    </row>
    <row r="13" customFormat="false" ht="13.8" hidden="false" customHeight="false" outlineLevel="0" collapsed="false">
      <c r="A13" s="3" t="s">
        <v>16</v>
      </c>
      <c r="B13" s="4" t="s">
        <v>17</v>
      </c>
      <c r="C13" s="4" t="n">
        <v>6</v>
      </c>
      <c r="D13" s="4" t="n">
        <v>6.5</v>
      </c>
      <c r="E13" s="4" t="n">
        <v>61.3</v>
      </c>
      <c r="F13" s="4" t="n">
        <v>334</v>
      </c>
    </row>
    <row r="14" customFormat="false" ht="13.8" hidden="false" customHeight="false" outlineLevel="0" collapsed="false">
      <c r="A14" s="3" t="s">
        <v>18</v>
      </c>
      <c r="B14" s="4" t="n">
        <v>40</v>
      </c>
      <c r="C14" s="4" t="n">
        <v>2.6</v>
      </c>
      <c r="D14" s="4" t="n">
        <v>0.4</v>
      </c>
      <c r="E14" s="4" t="n">
        <v>16.04</v>
      </c>
      <c r="F14" s="4" t="n">
        <v>76</v>
      </c>
    </row>
    <row r="15" customFormat="false" ht="13.8" hidden="false" customHeight="false" outlineLevel="0" collapsed="false">
      <c r="A15" s="3" t="s">
        <v>19</v>
      </c>
      <c r="B15" s="4" t="n">
        <v>20</v>
      </c>
      <c r="C15" s="6" t="n">
        <v>0.26</v>
      </c>
      <c r="D15" s="4" t="n">
        <v>14.5</v>
      </c>
      <c r="E15" s="4" t="n">
        <v>0.18</v>
      </c>
      <c r="F15" s="4" t="n">
        <v>132.2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false" outlineLevel="0" collapsed="false">
      <c r="A17" s="3" t="s">
        <v>21</v>
      </c>
      <c r="B17" s="7"/>
      <c r="C17" s="8" t="n">
        <f aca="false">C11+C12+C13+C14+C15+C16</f>
        <v>34.86</v>
      </c>
      <c r="D17" s="8" t="n">
        <f aca="false">D11+D12+D13+D14+D15+D16</f>
        <v>39.7</v>
      </c>
      <c r="E17" s="8" t="n">
        <f aca="false">E11+E12+E13+E14+E15+E16</f>
        <v>90.22</v>
      </c>
      <c r="F17" s="8" t="n">
        <f aca="false">F11+F12+F13+F14+F15+F16</f>
        <v>860.2</v>
      </c>
    </row>
    <row r="18" customFormat="false" ht="13.8" hidden="false" customHeight="false" outlineLevel="0" collapsed="false"/>
    <row r="19" customFormat="false" ht="13.8" hidden="false" customHeight="false" outlineLevel="0" collapsed="false">
      <c r="A19" s="0" t="s">
        <v>22</v>
      </c>
    </row>
    <row r="20" customFormat="false" ht="13.8" hidden="false" customHeight="false" outlineLevel="0" collapsed="false"/>
  </sheetData>
  <mergeCells count="2">
    <mergeCell ref="A7:F7"/>
    <mergeCell ref="A10:F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0" sqref="A1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47"/>
    <col collapsed="false" customWidth="true" hidden="false" outlineLevel="0" max="2" min="2" style="0" width="15.6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8.4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106</v>
      </c>
      <c r="B7" s="2"/>
      <c r="C7" s="2"/>
      <c r="D7" s="2"/>
      <c r="E7" s="2"/>
      <c r="F7" s="2"/>
    </row>
    <row r="8" customFormat="false" ht="24.0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77</v>
      </c>
      <c r="B19" s="4" t="n">
        <v>275</v>
      </c>
      <c r="C19" s="4" t="n">
        <v>8.9</v>
      </c>
      <c r="D19" s="4" t="n">
        <v>2.2</v>
      </c>
      <c r="E19" s="4" t="n">
        <v>13.8</v>
      </c>
      <c r="F19" s="4" t="n">
        <v>112</v>
      </c>
    </row>
    <row r="20" customFormat="false" ht="24.05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13.8" hidden="false" customHeight="false" outlineLevel="0" collapsed="false">
      <c r="A22" s="3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13</v>
      </c>
      <c r="B33" s="4" t="n">
        <v>30</v>
      </c>
      <c r="C33" s="4" t="n">
        <v>0.2</v>
      </c>
      <c r="D33" s="4" t="n">
        <v>0</v>
      </c>
      <c r="E33" s="4" t="n">
        <v>0.5</v>
      </c>
      <c r="F33" s="4" t="n">
        <v>3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182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C10+C11+C12+C13+C16+C17+C19+C20+C21+C22+C23+C24+C25+C26+C28+C29+C31+C32+C33+C34+C35+C36+C37</f>
        <v>123.41</v>
      </c>
      <c r="D38" s="13" t="n">
        <f aca="false">D10+D11+D12+D13+D16+D17+D19+D20+D21+D22+D23+D24+D25+D26+D28+D29+D31+D32+D33+D34+D35+D36+D37</f>
        <v>127.37</v>
      </c>
      <c r="E38" s="13" t="n">
        <f aca="false">E10+E11+E12+E13+E16+E17+E19+E20+E21+E22+E23+E24+E25+E26+E28+E29+E31+E32+E33+E34+E35+E36+E37</f>
        <v>342.22</v>
      </c>
      <c r="F38" s="13" t="n">
        <f aca="false">F10+F11+F12+F13+F16+F17+F19+F20+F21+F22+F23+F24+F25+F26+F28+F29+F31+F32+F33+F34+F35+F36+F37</f>
        <v>3048.05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21" activeCellId="0" sqref="A2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0.7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70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v>105</v>
      </c>
    </row>
    <row r="20" customFormat="false" ht="24.05" hidden="false" customHeight="false" outlineLevel="0" collapsed="false">
      <c r="A20" s="3" t="s">
        <v>37</v>
      </c>
      <c r="B20" s="4" t="s">
        <v>38</v>
      </c>
      <c r="C20" s="4" t="n">
        <v>2.6</v>
      </c>
      <c r="D20" s="4" t="n">
        <v>6.2</v>
      </c>
      <c r="E20" s="4" t="n">
        <v>18.5</v>
      </c>
      <c r="F20" s="4" t="n">
        <v>142</v>
      </c>
    </row>
    <row r="21" customFormat="false" ht="13.8" hidden="false" customHeight="false" outlineLevel="0" collapsed="false">
      <c r="A21" s="3" t="s">
        <v>79</v>
      </c>
      <c r="B21" s="4" t="n">
        <v>250</v>
      </c>
      <c r="C21" s="4" t="n">
        <v>25.4</v>
      </c>
      <c r="D21" s="4" t="n">
        <v>25.8</v>
      </c>
      <c r="E21" s="4" t="n">
        <v>23</v>
      </c>
      <c r="F21" s="4" t="n">
        <v>429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108</v>
      </c>
      <c r="B25" s="4" t="n">
        <v>200</v>
      </c>
      <c r="C25" s="4" t="n">
        <v>0</v>
      </c>
      <c r="D25" s="4" t="n">
        <v>0</v>
      </c>
      <c r="E25" s="4" t="n">
        <v>23.9</v>
      </c>
      <c r="F25" s="4" t="n">
        <v>93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46</v>
      </c>
      <c r="B30" s="4" t="n">
        <v>30</v>
      </c>
      <c r="C30" s="4" t="n">
        <v>0.9</v>
      </c>
      <c r="D30" s="4" t="n">
        <v>0.1</v>
      </c>
      <c r="E30" s="4" t="n">
        <v>2.2</v>
      </c>
      <c r="F30" s="4" t="n">
        <v>17.4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16</v>
      </c>
      <c r="B32" s="4" t="s">
        <v>17</v>
      </c>
      <c r="C32" s="4" t="n">
        <v>6</v>
      </c>
      <c r="D32" s="4" t="n">
        <v>6.5</v>
      </c>
      <c r="E32" s="4" t="n">
        <v>61.3</v>
      </c>
      <c r="F32" s="4" t="n">
        <v>334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4.05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3" t="n">
        <f aca="false">C10+C11+C12+C13+C14+C16+C17+C19+C20+C21+C22+C23+C24+C25+C27+C28+C30+C31+C32+C33+C34+C35+C36</f>
        <v>112.83</v>
      </c>
      <c r="D37" s="13" t="n">
        <f aca="false">D10+D11+D12+D13+D14+D16+D17+D19+D20+D21+D22+D23+D24+D25+D27+D28+D30+D31+D32+D33+D34+D35+D36</f>
        <v>118.27</v>
      </c>
      <c r="E37" s="13" t="n">
        <f aca="false">E10+E11+E12+E13+E14+E16+E17+E19+E20+E21+E22+E23+E24+E25+E27+E28+E30+E31+E32+E33+E34+E35+E36</f>
        <v>410.97</v>
      </c>
      <c r="F37" s="13" t="n">
        <f aca="false">F10+F11+F12+F13+F14+F16+F17+F19+F20+F21+F22+F23+F24+F25+F27+F28+F30+F31+F32+F33+F34+F35+F36</f>
        <v>3187.25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3" colorId="64" zoomScale="88" zoomScaleNormal="88" zoomScalePageLayoutView="100" workbookViewId="0">
      <selection pane="topLeft" activeCell="A36" activeCellId="0" sqref="A3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7.84"/>
    <col collapsed="false" customWidth="true" hidden="false" outlineLevel="0" max="2" min="2" style="0" width="11.58"/>
    <col collapsed="false" customWidth="true" hidden="false" outlineLevel="0" max="3" min="3" style="0" width="10.7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110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111</v>
      </c>
      <c r="B11" s="4" t="s">
        <v>26</v>
      </c>
      <c r="C11" s="4" t="n">
        <v>9.1</v>
      </c>
      <c r="D11" s="4" t="n">
        <v>10.1</v>
      </c>
      <c r="E11" s="4" t="n">
        <v>44.3</v>
      </c>
      <c r="F11" s="4" t="n">
        <v>296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76</v>
      </c>
      <c r="B17" s="4" t="n">
        <v>80</v>
      </c>
      <c r="C17" s="4" t="n">
        <v>3.58</v>
      </c>
      <c r="D17" s="4" t="n">
        <v>3.18</v>
      </c>
      <c r="E17" s="4" t="n">
        <v>48.04</v>
      </c>
      <c r="F17" s="4" t="n">
        <v>227.44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13.8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3" t="s">
        <v>112</v>
      </c>
      <c r="B22" s="4" t="n">
        <v>100</v>
      </c>
      <c r="C22" s="4" t="n">
        <v>1.5</v>
      </c>
      <c r="D22" s="4" t="n">
        <v>3.5</v>
      </c>
      <c r="E22" s="4" t="n">
        <v>7.4</v>
      </c>
      <c r="F22" s="4" t="n">
        <v>67</v>
      </c>
    </row>
    <row r="23" customFormat="false" ht="13.8" hidden="false" customHeight="false" outlineLevel="0" collapsed="false">
      <c r="A23" s="3" t="s">
        <v>98</v>
      </c>
      <c r="B23" s="4" t="n">
        <v>300</v>
      </c>
      <c r="C23" s="4" t="n">
        <v>3.1</v>
      </c>
      <c r="D23" s="4" t="n">
        <v>5.1</v>
      </c>
      <c r="E23" s="4" t="n">
        <v>13.9</v>
      </c>
      <c r="F23" s="4" t="n">
        <v>115</v>
      </c>
    </row>
    <row r="24" customFormat="false" ht="13.8" hidden="false" customHeight="false" outlineLevel="0" collapsed="false">
      <c r="A24" s="3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18</v>
      </c>
      <c r="B27" s="4" t="n">
        <v>40</v>
      </c>
      <c r="C27" s="4" t="n">
        <v>2.6</v>
      </c>
      <c r="D27" s="4" t="n">
        <v>0.4</v>
      </c>
      <c r="E27" s="4" t="n">
        <v>16.04</v>
      </c>
      <c r="F27" s="4" t="n">
        <v>76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113</v>
      </c>
      <c r="B29" s="4" t="n">
        <v>70</v>
      </c>
      <c r="C29" s="4" t="n">
        <v>6.9</v>
      </c>
      <c r="D29" s="4" t="n">
        <v>8</v>
      </c>
      <c r="E29" s="4" t="n">
        <v>36.3</v>
      </c>
      <c r="F29" s="4" t="n">
        <v>247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13.8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13.8" hidden="false" customHeight="false" outlineLevel="0" collapsed="false">
      <c r="A34" s="3" t="s">
        <v>47</v>
      </c>
      <c r="B34" s="4" t="n">
        <v>220</v>
      </c>
      <c r="C34" s="4" t="n">
        <v>4.5</v>
      </c>
      <c r="D34" s="4" t="n">
        <v>7.2</v>
      </c>
      <c r="E34" s="4" t="n">
        <v>29.4</v>
      </c>
      <c r="F34" s="4" t="n">
        <v>203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114</v>
      </c>
      <c r="B38" s="4" t="n">
        <v>220</v>
      </c>
      <c r="C38" s="4" t="n">
        <v>3.3</v>
      </c>
      <c r="D38" s="4" t="n">
        <v>1.1</v>
      </c>
      <c r="E38" s="4" t="n">
        <v>46.2</v>
      </c>
      <c r="F38" s="4" t="n">
        <v>211.2</v>
      </c>
    </row>
    <row r="39" customFormat="false" ht="13.8" hidden="false" customHeight="false" outlineLevel="0" collapsed="false">
      <c r="A39" s="3" t="s">
        <v>21</v>
      </c>
      <c r="B39" s="7"/>
      <c r="C39" s="4" t="n">
        <f aca="false">C11+C12+C13+C14+C15+C17+C18+C20+C21+C22+C23+C24+C25+C26+C27+C29+C30+C32+C33+C34+C35+C36+C37+C38</f>
        <v>109.44</v>
      </c>
      <c r="D39" s="4" t="n">
        <f aca="false">D11+D12+D13+D14+D15+D17+D18+D20+D21+D22+D23+D24+D25+D26+D27+D29+D30+D32+D33+D34+D35+D36+D37+D38</f>
        <v>111.47</v>
      </c>
      <c r="E39" s="4" t="n">
        <f aca="false">E11+E12+E13+E14+E15+E17+E18+E20+E21+E22+E23+E24+E25+E26+E27+E29+E30+E32+E33+E34+E35+E36+E37+E38</f>
        <v>438.79</v>
      </c>
      <c r="F39" s="4" t="n">
        <f aca="false">F11+F12+F13+F14+F15+F17+F18+F20+F21+F22+F23+F24+F25+F26+F27+F29+F30+F32+F33+F34+F35+F36+F37+F38</f>
        <v>3210.78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0" colorId="64" zoomScale="88" zoomScaleNormal="88" zoomScalePageLayoutView="100" workbookViewId="0">
      <selection pane="topLeft" activeCell="A20" activeCellId="0" sqref="A20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23.61"/>
    <col collapsed="false" customWidth="true" hidden="false" outlineLevel="0" max="1024" min="1005" style="0" width="11.5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115</v>
      </c>
      <c r="B7" s="2"/>
      <c r="C7" s="2"/>
      <c r="D7" s="2"/>
      <c r="E7" s="2"/>
      <c r="F7" s="2"/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39</v>
      </c>
      <c r="B20" s="4" t="n">
        <v>100</v>
      </c>
      <c r="C20" s="4" t="n">
        <v>2.1</v>
      </c>
      <c r="D20" s="4" t="n">
        <v>4.5</v>
      </c>
      <c r="E20" s="4" t="n">
        <v>10.3</v>
      </c>
      <c r="F20" s="4" t="n">
        <v>89.47</v>
      </c>
    </row>
    <row r="21" customFormat="false" ht="13.8" hidden="false" customHeight="false" outlineLevel="0" collapsed="false">
      <c r="A21" s="3" t="s">
        <v>93</v>
      </c>
      <c r="B21" s="4" t="s">
        <v>38</v>
      </c>
      <c r="C21" s="4" t="n">
        <v>8</v>
      </c>
      <c r="D21" s="4" t="n">
        <v>7</v>
      </c>
      <c r="E21" s="4" t="n">
        <v>14</v>
      </c>
      <c r="F21" s="4" t="n">
        <f aca="false">C21*4+D21*9+E21*4</f>
        <v>151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20.6</v>
      </c>
      <c r="D22" s="4" t="n">
        <v>18.3</v>
      </c>
      <c r="E22" s="4" t="n">
        <v>17.5</v>
      </c>
      <c r="F22" s="4" t="n">
        <v>320</v>
      </c>
    </row>
    <row r="23" customFormat="false" ht="24.05" hidden="false" customHeight="false" outlineLevel="0" collapsed="false">
      <c r="A23" s="3" t="s">
        <v>84</v>
      </c>
      <c r="B23" s="4" t="n">
        <v>200</v>
      </c>
      <c r="C23" s="4" t="n">
        <v>10</v>
      </c>
      <c r="D23" s="4" t="n">
        <v>4.7</v>
      </c>
      <c r="E23" s="4" t="n">
        <v>39.4</v>
      </c>
      <c r="F23" s="4" t="n">
        <f aca="false">C23*4+D23*9+E23*4</f>
        <v>239.9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false" outlineLevel="0" collapsed="false">
      <c r="A27" s="3" t="s">
        <v>18</v>
      </c>
      <c r="B27" s="4" t="n">
        <v>40</v>
      </c>
      <c r="C27" s="4" t="n">
        <v>2.6</v>
      </c>
      <c r="D27" s="4" t="n">
        <v>0.4</v>
      </c>
      <c r="E27" s="4" t="n">
        <v>16.04</v>
      </c>
      <c r="F27" s="4" t="n">
        <v>76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false" outlineLevel="0" collapsed="false">
      <c r="A30" s="3" t="s">
        <v>116</v>
      </c>
      <c r="B30" s="4" t="n">
        <v>90</v>
      </c>
      <c r="C30" s="4" t="n">
        <v>6.1</v>
      </c>
      <c r="D30" s="4" t="n">
        <v>6</v>
      </c>
      <c r="E30" s="4" t="n">
        <v>35.5</v>
      </c>
      <c r="F30" s="4" t="n">
        <v>222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64</v>
      </c>
      <c r="B33" s="4" t="n">
        <v>250</v>
      </c>
      <c r="C33" s="4" t="n">
        <v>4.13</v>
      </c>
      <c r="D33" s="4" t="n">
        <v>7.76</v>
      </c>
      <c r="E33" s="4" t="n">
        <v>23.75</v>
      </c>
      <c r="F33" s="4" t="n">
        <v>221</v>
      </c>
    </row>
    <row r="34" customFormat="false" ht="13.8" hidden="false" customHeight="false" outlineLevel="0" collapsed="false">
      <c r="A34" s="3" t="s">
        <v>54</v>
      </c>
      <c r="B34" s="4" t="n">
        <v>90</v>
      </c>
      <c r="C34" s="4" t="n">
        <v>9.9</v>
      </c>
      <c r="D34" s="4" t="n">
        <v>21.5</v>
      </c>
      <c r="E34" s="4" t="n">
        <v>0.4</v>
      </c>
      <c r="F34" s="4" t="n">
        <v>234.9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C11+C12+C13+C14+C15+C17+C18+C20+C21+C22+C23+C24+C25+C26+C27+C29+C30+C32+C33+C34+C35+C36+C37</f>
        <v>107.89</v>
      </c>
      <c r="D38" s="4" t="n">
        <f aca="false">D11+D12+D13+D14+D15+D17+D18+D20+D21+D22+D23+D24+D25+D26+D27+D29+D30+D32+D33+D34+D35+D36+D37</f>
        <v>119.49</v>
      </c>
      <c r="E38" s="4" t="n">
        <f aca="false">E11+E12+E13+E14+E15+E17+E18+E20+E21+E22+E23+E24+E25+E26+E27+E29+E30+E32+E33+E34+E35+E36+E37</f>
        <v>370.65</v>
      </c>
      <c r="F38" s="4" t="n">
        <f aca="false">F11+F12+F13+F14+F15+F17+F18+F20+F21+F22+F23+F24+F25+F26+F27+F29+F30+F32+F33+F34+F35+F36+F37</f>
        <v>2925.83</v>
      </c>
    </row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B31" activeCellId="0" sqref="B3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5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117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118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80</v>
      </c>
      <c r="C13" s="4" t="n">
        <v>5.53</v>
      </c>
      <c r="D13" s="4" t="n">
        <v>0.7</v>
      </c>
      <c r="E13" s="4" t="n">
        <v>33.81</v>
      </c>
      <c r="F13" s="4" t="n">
        <v>171.85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3" t="s">
        <v>58</v>
      </c>
      <c r="B20" s="4" t="n">
        <v>250</v>
      </c>
      <c r="C20" s="4" t="n">
        <v>26.1</v>
      </c>
      <c r="D20" s="4" t="n">
        <v>25.3</v>
      </c>
      <c r="E20" s="4" t="n">
        <v>38.6</v>
      </c>
      <c r="F20" s="4" t="n">
        <v>490</v>
      </c>
    </row>
    <row r="21" customFormat="false" ht="13.8" hidden="false" customHeight="false" outlineLevel="0" collapsed="false">
      <c r="A21" s="3" t="s">
        <v>70</v>
      </c>
      <c r="B21" s="4" t="n">
        <v>100</v>
      </c>
      <c r="C21" s="4" t="n">
        <v>1.3</v>
      </c>
      <c r="D21" s="4" t="n">
        <v>8.2</v>
      </c>
      <c r="E21" s="4" t="n">
        <v>6.6</v>
      </c>
      <c r="F21" s="4" t="n">
        <v>105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108</v>
      </c>
      <c r="B23" s="4" t="n">
        <v>200</v>
      </c>
      <c r="C23" s="4" t="n">
        <v>0</v>
      </c>
      <c r="D23" s="4" t="n">
        <v>0</v>
      </c>
      <c r="E23" s="4" t="n">
        <v>23.9</v>
      </c>
      <c r="F23" s="4" t="n">
        <v>93</v>
      </c>
    </row>
    <row r="24" customFormat="false" ht="13.8" hidden="false" customHeight="false" outlineLevel="0" collapsed="false">
      <c r="A24" s="3" t="s">
        <v>105</v>
      </c>
      <c r="B24" s="4" t="n">
        <v>155</v>
      </c>
      <c r="C24" s="4" t="n">
        <v>0.62</v>
      </c>
      <c r="D24" s="4" t="n">
        <v>0.62</v>
      </c>
      <c r="E24" s="4" t="n">
        <v>15.09</v>
      </c>
      <c r="F24" s="4" t="n">
        <f aca="false">C24*4+D24*9+E24*4</f>
        <v>68.42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44</v>
      </c>
      <c r="B26" s="4" t="n">
        <v>70</v>
      </c>
      <c r="C26" s="4" t="n">
        <v>3.9</v>
      </c>
      <c r="D26" s="4" t="n">
        <v>3.6</v>
      </c>
      <c r="E26" s="4" t="n">
        <v>28.5</v>
      </c>
      <c r="F26" s="4" t="n">
        <v>163</v>
      </c>
    </row>
    <row r="27" customFormat="false" ht="13.8" hidden="false" customHeight="false" outlineLevel="0" collapsed="false">
      <c r="A27" s="3" t="s">
        <v>63</v>
      </c>
      <c r="B27" s="4" t="n">
        <v>200</v>
      </c>
      <c r="C27" s="4" t="n">
        <v>5.7</v>
      </c>
      <c r="D27" s="4" t="n">
        <v>5.9</v>
      </c>
      <c r="E27" s="4" t="n">
        <v>9</v>
      </c>
      <c r="F27" s="4" t="n">
        <v>111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47</v>
      </c>
      <c r="B29" s="4" t="n">
        <v>220</v>
      </c>
      <c r="C29" s="4" t="n">
        <v>4.5</v>
      </c>
      <c r="D29" s="4" t="n">
        <v>7.2</v>
      </c>
      <c r="E29" s="4" t="n">
        <v>29.4</v>
      </c>
      <c r="F29" s="4" t="n">
        <v>203</v>
      </c>
    </row>
    <row r="30" customFormat="false" ht="13.8" hidden="false" customHeight="false" outlineLevel="0" collapsed="false">
      <c r="A30" s="3" t="s">
        <v>65</v>
      </c>
      <c r="B30" s="4" t="n">
        <v>100</v>
      </c>
      <c r="C30" s="4" t="n">
        <v>24.9</v>
      </c>
      <c r="D30" s="4" t="n">
        <v>20.9</v>
      </c>
      <c r="E30" s="4" t="n">
        <v>0.5</v>
      </c>
      <c r="F30" s="4" t="n">
        <f aca="false">C30*4+D30*9+E30*4</f>
        <v>289.7</v>
      </c>
    </row>
    <row r="31" customFormat="false" ht="13.8" hidden="false" customHeight="false" outlineLevel="0" collapsed="false">
      <c r="A31" s="3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3" t="s">
        <v>18</v>
      </c>
      <c r="B32" s="4" t="n">
        <v>80</v>
      </c>
      <c r="C32" s="4" t="n">
        <v>5.53</v>
      </c>
      <c r="D32" s="4" t="n">
        <v>0.7</v>
      </c>
      <c r="E32" s="4" t="n">
        <v>33.81</v>
      </c>
      <c r="F32" s="4" t="n">
        <v>171.85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21</v>
      </c>
      <c r="B35" s="4"/>
      <c r="C35" s="4" t="n">
        <f aca="false">C10+C11+C12+C13+C14+C16+C17+C19+C20+C21+C22+C23+C24+C26+C27+C29+C30+C31+C32+C33+C34</f>
        <v>107</v>
      </c>
      <c r="D35" s="4" t="n">
        <f aca="false">D10+D11+D12+D13+D14+D16+D17+D19+D20+D21+D22+D23+D24+D26+D27+D29+D30+D31+D32+D33+D34</f>
        <v>122.96</v>
      </c>
      <c r="E35" s="4" t="n">
        <f aca="false">E10+E11+E12+E13+E14+E16+E17+E19+E20+E21+E22+E23+E24+E26+E27+E29+E30+E31+E32+E33+E34</f>
        <v>359.06</v>
      </c>
      <c r="F35" s="4" t="n">
        <f aca="false">F10+F11+F12+F13+F14+F16+F17+F19+F20+F21+F22+F23+F24+F26+F27+F29+F30+F31+F32+F33+F34</f>
        <v>2987.32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5:F15"/>
    <mergeCell ref="A18:F18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Q10" colorId="64" zoomScale="88" zoomScaleNormal="88" zoomScalePageLayoutView="100" workbookViewId="0">
      <selection pane="topLeft" activeCell="A27" activeCellId="0" sqref="A2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1.2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120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80</v>
      </c>
      <c r="C12" s="4" t="n">
        <v>5.53</v>
      </c>
      <c r="D12" s="4" t="n">
        <v>0.7</v>
      </c>
      <c r="E12" s="4" t="n">
        <v>33.81</v>
      </c>
      <c r="F12" s="4" t="n">
        <v>171.85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33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93</v>
      </c>
      <c r="B15" s="4" t="s">
        <v>38</v>
      </c>
      <c r="C15" s="4" t="n">
        <v>8</v>
      </c>
      <c r="D15" s="4" t="n">
        <v>7</v>
      </c>
      <c r="E15" s="4" t="n">
        <v>14</v>
      </c>
      <c r="F15" s="4" t="n">
        <f aca="false">C15*4+D15*9+E15*4</f>
        <v>151</v>
      </c>
    </row>
    <row r="16" customFormat="false" ht="24.05" hidden="false" customHeight="false" outlineLevel="0" collapsed="false">
      <c r="A16" s="3" t="s">
        <v>35</v>
      </c>
      <c r="B16" s="4" t="s">
        <v>36</v>
      </c>
      <c r="C16" s="4" t="n">
        <v>10.4</v>
      </c>
      <c r="D16" s="4" t="n">
        <v>6.8</v>
      </c>
      <c r="E16" s="4" t="n">
        <v>45.4</v>
      </c>
      <c r="F16" s="4" t="n">
        <v>288</v>
      </c>
    </row>
    <row r="17" customFormat="false" ht="13.8" hidden="false" customHeight="false" outlineLevel="0" collapsed="false">
      <c r="A17" s="3" t="s">
        <v>34</v>
      </c>
      <c r="B17" s="4" t="s">
        <v>15</v>
      </c>
      <c r="C17" s="4" t="n">
        <v>16.9</v>
      </c>
      <c r="D17" s="4" t="n">
        <v>17.5</v>
      </c>
      <c r="E17" s="4" t="n">
        <v>3.7</v>
      </c>
      <c r="F17" s="4" t="n">
        <v>240</v>
      </c>
    </row>
    <row r="18" customFormat="false" ht="13.8" hidden="false" customHeight="false" outlineLevel="0" collapsed="false">
      <c r="A18" s="3" t="s">
        <v>81</v>
      </c>
      <c r="B18" s="4" t="n">
        <v>10</v>
      </c>
      <c r="C18" s="4" t="n">
        <v>0</v>
      </c>
      <c r="D18" s="4" t="n">
        <v>0</v>
      </c>
      <c r="E18" s="4" t="n">
        <v>0.8</v>
      </c>
      <c r="F18" s="4" t="n">
        <v>4.2</v>
      </c>
    </row>
    <row r="19" customFormat="false" ht="13.8" hidden="false" customHeight="false" outlineLevel="0" collapsed="false">
      <c r="A19" s="3" t="s">
        <v>70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v>105</v>
      </c>
    </row>
    <row r="20" customFormat="false" ht="13.8" hidden="false" customHeight="false" outlineLevel="0" collapsed="false">
      <c r="A20" s="3" t="s">
        <v>18</v>
      </c>
      <c r="B20" s="4" t="n">
        <v>60</v>
      </c>
      <c r="C20" s="4" t="n">
        <v>3.96</v>
      </c>
      <c r="D20" s="4" t="n">
        <v>0.72</v>
      </c>
      <c r="E20" s="4" t="n">
        <v>20.04</v>
      </c>
      <c r="F20" s="4" t="n">
        <v>116.03</v>
      </c>
    </row>
    <row r="21" customFormat="false" ht="13.8" hidden="false" customHeight="false" outlineLevel="0" collapsed="false">
      <c r="A21" s="3" t="s">
        <v>42</v>
      </c>
      <c r="B21" s="4" t="n">
        <v>200</v>
      </c>
      <c r="C21" s="4" t="n">
        <v>0.6</v>
      </c>
      <c r="D21" s="4" t="n">
        <v>0.2</v>
      </c>
      <c r="E21" s="4" t="n">
        <v>27</v>
      </c>
      <c r="F21" s="4" t="n">
        <v>111</v>
      </c>
    </row>
    <row r="22" customFormat="false" ht="13.8" hidden="false" customHeight="true" outlineLevel="0" collapsed="false">
      <c r="A22" s="3" t="s">
        <v>61</v>
      </c>
      <c r="B22" s="3"/>
      <c r="C22" s="3"/>
      <c r="D22" s="3"/>
      <c r="E22" s="3"/>
      <c r="F22" s="3"/>
    </row>
    <row r="23" customFormat="false" ht="13.8" hidden="false" customHeight="false" outlineLevel="0" collapsed="false">
      <c r="A23" s="3" t="s">
        <v>76</v>
      </c>
      <c r="B23" s="4" t="n">
        <v>80</v>
      </c>
      <c r="C23" s="4" t="n">
        <v>3.58</v>
      </c>
      <c r="D23" s="4" t="n">
        <v>3.18</v>
      </c>
      <c r="E23" s="4" t="n">
        <v>48.04</v>
      </c>
      <c r="F23" s="4" t="n">
        <v>227.44</v>
      </c>
    </row>
    <row r="24" customFormat="false" ht="13.8" hidden="false" customHeight="false" outlineLevel="0" collapsed="false">
      <c r="A24" s="3" t="s">
        <v>121</v>
      </c>
      <c r="B24" s="4" t="n">
        <v>200</v>
      </c>
      <c r="C24" s="4" t="n">
        <v>3</v>
      </c>
      <c r="D24" s="4" t="n">
        <v>3.6</v>
      </c>
      <c r="E24" s="4" t="n">
        <v>20.5</v>
      </c>
      <c r="F24" s="4" t="n">
        <v>160.4</v>
      </c>
    </row>
    <row r="25" customFormat="false" ht="13.8" hidden="false" customHeight="true" outlineLevel="0" collapsed="false">
      <c r="A25" s="5" t="s">
        <v>12</v>
      </c>
      <c r="B25" s="5"/>
      <c r="C25" s="5"/>
      <c r="D25" s="5"/>
      <c r="E25" s="5"/>
      <c r="F25" s="5"/>
    </row>
    <row r="26" customFormat="false" ht="24.05" hidden="false" customHeight="false" outlineLevel="0" collapsed="false">
      <c r="A26" s="3" t="s">
        <v>84</v>
      </c>
      <c r="B26" s="4" t="s">
        <v>36</v>
      </c>
      <c r="C26" s="4" t="n">
        <v>10</v>
      </c>
      <c r="D26" s="4" t="n">
        <v>4.7</v>
      </c>
      <c r="E26" s="4" t="n">
        <v>39.4</v>
      </c>
      <c r="F26" s="4" t="n">
        <f aca="false">C26*4+D26*9+E26*4</f>
        <v>239.9</v>
      </c>
    </row>
    <row r="27" customFormat="false" ht="13.8" hidden="false" customHeight="false" outlineLevel="0" collapsed="false">
      <c r="A27" s="3" t="s">
        <v>14</v>
      </c>
      <c r="B27" s="4" t="s">
        <v>15</v>
      </c>
      <c r="C27" s="4" t="n">
        <v>25.7</v>
      </c>
      <c r="D27" s="4" t="n">
        <v>18.3</v>
      </c>
      <c r="E27" s="4" t="n">
        <v>3.1</v>
      </c>
      <c r="F27" s="4" t="n">
        <v>280</v>
      </c>
    </row>
    <row r="28" customFormat="false" ht="13.8" hidden="false" customHeight="false" outlineLevel="0" collapsed="false">
      <c r="A28" s="3" t="s">
        <v>13</v>
      </c>
      <c r="B28" s="4" t="n">
        <v>30</v>
      </c>
      <c r="C28" s="4" t="n">
        <v>0.2</v>
      </c>
      <c r="D28" s="4" t="n">
        <v>0</v>
      </c>
      <c r="E28" s="4" t="n">
        <v>0.5</v>
      </c>
      <c r="F28" s="4" t="n">
        <v>3</v>
      </c>
    </row>
    <row r="29" customFormat="false" ht="13.8" hidden="false" customHeight="false" outlineLevel="0" collapsed="false">
      <c r="A29" s="3" t="s">
        <v>18</v>
      </c>
      <c r="B29" s="4" t="n">
        <v>60</v>
      </c>
      <c r="C29" s="4" t="n">
        <v>3.96</v>
      </c>
      <c r="D29" s="4" t="n">
        <v>0.72</v>
      </c>
      <c r="E29" s="4" t="n">
        <v>20.04</v>
      </c>
      <c r="F29" s="4" t="n">
        <v>116.03</v>
      </c>
    </row>
    <row r="30" customFormat="false" ht="13.8" hidden="false" customHeight="false" outlineLevel="0" collapsed="false">
      <c r="A30" s="3" t="s">
        <v>19</v>
      </c>
      <c r="B30" s="4" t="n">
        <v>20</v>
      </c>
      <c r="C30" s="6" t="n">
        <v>0.26</v>
      </c>
      <c r="D30" s="4" t="n">
        <v>14.5</v>
      </c>
      <c r="E30" s="4" t="n">
        <v>0.18</v>
      </c>
      <c r="F30" s="4" t="n">
        <v>132.2</v>
      </c>
    </row>
    <row r="31" customFormat="false" ht="24.05" hidden="false" customHeight="false" outlineLevel="0" collapsed="false">
      <c r="A31" s="3" t="s">
        <v>50</v>
      </c>
      <c r="B31" s="4" t="n">
        <v>200</v>
      </c>
      <c r="C31" s="4" t="n">
        <v>0.1</v>
      </c>
      <c r="D31" s="4" t="n">
        <v>0</v>
      </c>
      <c r="E31" s="4" t="n">
        <v>9.3</v>
      </c>
      <c r="F31" s="4" t="n">
        <v>37</v>
      </c>
    </row>
    <row r="32" customFormat="false" ht="13.8" hidden="false" customHeight="false" outlineLevel="0" collapsed="false">
      <c r="A32" s="3" t="s">
        <v>21</v>
      </c>
      <c r="B32" s="4"/>
      <c r="C32" s="4" t="n">
        <f aca="false">C10+C11+C12+C13+C15+C16+C17+C18+C19+C20+C21+C23+C24+C26+C27+C28+C29+C30+C31</f>
        <v>110.39</v>
      </c>
      <c r="D32" s="4" t="n">
        <f aca="false">D10+D11+D12+D13+D15+D16+D17+D18+D19+D20+D21+D23+D24+D26+D27+D28+D29+D30+D31</f>
        <v>109.72</v>
      </c>
      <c r="E32" s="4" t="n">
        <f aca="false">E10+E11+E12+E13+E15+E16+E17+E18+E19+E20+E21+E23+E24+E26+E27+E28+E29+E30+E31</f>
        <v>355.81</v>
      </c>
      <c r="F32" s="4" t="n">
        <f aca="false">F10+F11+F12+F13+F15+F16+F17+F18+F19+F20+F21+F23+F24+F26+F27+F28+F29+F30+F31</f>
        <v>2914.55</v>
      </c>
    </row>
    <row r="34" customFormat="false" ht="13.8" hidden="false" customHeight="false" outlineLevel="0" collapsed="false"/>
    <row r="35" customFormat="false" ht="13.8" hidden="false" customHeight="false" outlineLevel="0" collapsed="false">
      <c r="A35" s="0" t="s">
        <v>22</v>
      </c>
    </row>
  </sheetData>
  <mergeCells count="5">
    <mergeCell ref="A7:F7"/>
    <mergeCell ref="A9:F9"/>
    <mergeCell ref="A14:F14"/>
    <mergeCell ref="A22:F22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6" colorId="64" zoomScale="88" zoomScaleNormal="88" zoomScalePageLayoutView="100" workbookViewId="0">
      <selection pane="topLeft" activeCell="A32" activeCellId="0" sqref="A3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0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122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57</v>
      </c>
      <c r="B19" s="4" t="n">
        <v>300</v>
      </c>
      <c r="C19" s="4" t="n">
        <v>5</v>
      </c>
      <c r="D19" s="4" t="n">
        <v>2.9</v>
      </c>
      <c r="E19" s="4" t="n">
        <v>11</v>
      </c>
      <c r="F19" s="4" t="n">
        <v>77</v>
      </c>
    </row>
    <row r="20" customFormat="false" ht="13.8" hidden="false" customHeight="false" outlineLevel="0" collapsed="false">
      <c r="A20" s="3" t="s">
        <v>112</v>
      </c>
      <c r="B20" s="4" t="n">
        <v>100</v>
      </c>
      <c r="C20" s="4" t="n">
        <v>1.5</v>
      </c>
      <c r="D20" s="4" t="n">
        <v>3.5</v>
      </c>
      <c r="E20" s="4" t="n">
        <v>7.4</v>
      </c>
      <c r="F20" s="4" t="n">
        <v>67</v>
      </c>
    </row>
    <row r="21" customFormat="false" ht="13.8" hidden="false" customHeight="false" outlineLevel="0" collapsed="false">
      <c r="A21" s="3" t="s">
        <v>16</v>
      </c>
      <c r="B21" s="4" t="s">
        <v>17</v>
      </c>
      <c r="C21" s="4" t="n">
        <v>6</v>
      </c>
      <c r="D21" s="4" t="n">
        <v>6.5</v>
      </c>
      <c r="E21" s="4" t="n">
        <v>61.3</v>
      </c>
      <c r="F21" s="4" t="n">
        <v>334</v>
      </c>
    </row>
    <row r="22" customFormat="false" ht="1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3" t="s">
        <v>40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95</v>
      </c>
      <c r="B25" s="4" t="n">
        <v>200</v>
      </c>
      <c r="C25" s="4" t="n">
        <v>0.2</v>
      </c>
      <c r="D25" s="4" t="n">
        <v>0.1</v>
      </c>
      <c r="E25" s="4" t="n">
        <v>17.2</v>
      </c>
      <c r="F25" s="4" t="n">
        <v>68</v>
      </c>
    </row>
    <row r="26" customFormat="false" ht="13.8" hidden="false" customHeight="false" outlineLevel="0" collapsed="false">
      <c r="A26" s="3" t="s">
        <v>18</v>
      </c>
      <c r="B26" s="4" t="n">
        <v>40</v>
      </c>
      <c r="C26" s="4" t="n">
        <v>2.6</v>
      </c>
      <c r="D26" s="4" t="n">
        <v>0.4</v>
      </c>
      <c r="E26" s="4" t="n">
        <v>16.04</v>
      </c>
      <c r="F26" s="4" t="n">
        <v>76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3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13.8" hidden="false" customHeight="false" outlineLevel="0" collapsed="false">
      <c r="A32" s="3" t="s">
        <v>47</v>
      </c>
      <c r="B32" s="4" t="n">
        <v>220</v>
      </c>
      <c r="C32" s="4" t="n">
        <v>4.5</v>
      </c>
      <c r="D32" s="4" t="n">
        <v>7.2</v>
      </c>
      <c r="E32" s="4" t="n">
        <v>29.4</v>
      </c>
      <c r="F32" s="4" t="n">
        <v>203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6.25" hidden="false" customHeight="true" outlineLevel="0" collapsed="false">
      <c r="A35" s="3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24.05" hidden="false" customHeight="tru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155</v>
      </c>
      <c r="C37" s="4" t="n">
        <v>0.62</v>
      </c>
      <c r="D37" s="4" t="n">
        <v>0.62</v>
      </c>
      <c r="E37" s="4" t="n">
        <v>15.09</v>
      </c>
      <c r="F37" s="4" t="n">
        <f aca="false">C37*4+D37*9+E37*4</f>
        <v>68.42</v>
      </c>
    </row>
    <row r="38" customFormat="false" ht="13.8" hidden="false" customHeight="false" outlineLevel="0" collapsed="false">
      <c r="A38" s="3" t="s">
        <v>21</v>
      </c>
      <c r="B38" s="7"/>
      <c r="C38" s="4" t="n">
        <f aca="false">C10+C11+C12+C13+C14+C16+C17+C19+C20+C21+C22+C23+C24+C25+C26+C28+C29+C31+C32+C33+C34+C35+C36+C37</f>
        <v>103.87</v>
      </c>
      <c r="D38" s="4" t="n">
        <f aca="false">D10+D11+D12+D13+D14+D16+D17+D19+D20+D21+D22+D23+D24+D25+D26+D28+D29+D31+D32+D33+D34+D35+D36+D37</f>
        <v>116.43</v>
      </c>
      <c r="E38" s="4" t="n">
        <f aca="false">E10+E11+E12+E13+E14+E16+E17+E19+E20+E21+E22+E23+E24+E25+E26+E28+E29+E31+E32+E33+E34+E35+E36+E37</f>
        <v>405.59</v>
      </c>
      <c r="F38" s="4" t="n">
        <f aca="false">F10+F11+F12+F13+F14+F16+F17+F19+F20+F21+F22+F23+F24+F25+F26+F28+F29+F31+F32+F33+F34+F35+F36+F37</f>
        <v>2959.95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33" activeCellId="0" sqref="A33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5.3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124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false" outlineLevel="0" collapsed="false">
      <c r="A14" s="3" t="s">
        <v>18</v>
      </c>
      <c r="B14" s="4" t="n">
        <v>40</v>
      </c>
      <c r="C14" s="4" t="n">
        <v>2.6</v>
      </c>
      <c r="D14" s="4" t="n">
        <v>0.4</v>
      </c>
      <c r="E14" s="4" t="n">
        <v>16.04</v>
      </c>
      <c r="F14" s="4" t="n">
        <v>76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10</v>
      </c>
      <c r="D19" s="4" t="n">
        <v>7</v>
      </c>
      <c r="E19" s="4" t="n">
        <v>14</v>
      </c>
      <c r="F19" s="4" t="n">
        <f aca="false">C19*4+D19*9+E19*4</f>
        <v>159</v>
      </c>
    </row>
    <row r="20" customFormat="false" ht="13.8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24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39</v>
      </c>
      <c r="B22" s="4" t="n">
        <v>100</v>
      </c>
      <c r="C22" s="4" t="n">
        <v>2.1</v>
      </c>
      <c r="D22" s="4" t="n">
        <v>4.5</v>
      </c>
      <c r="E22" s="4" t="n">
        <v>10.3</v>
      </c>
      <c r="F22" s="4" t="n">
        <v>89.47</v>
      </c>
    </row>
    <row r="23" customFormat="false" ht="13.8" hidden="false" customHeight="false" outlineLevel="0" collapsed="false">
      <c r="A23" s="3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16</v>
      </c>
      <c r="B31" s="4" t="s">
        <v>17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24.05" hidden="false" customHeight="false" outlineLevel="0" collapsed="false">
      <c r="A33" s="3" t="s">
        <v>125</v>
      </c>
      <c r="B33" s="4" t="s">
        <v>15</v>
      </c>
      <c r="C33" s="4" t="n">
        <v>10</v>
      </c>
      <c r="D33" s="4" t="n">
        <v>11.2</v>
      </c>
      <c r="E33" s="4" t="n">
        <v>3.5</v>
      </c>
      <c r="F33" s="4" t="n">
        <v>145.2</v>
      </c>
    </row>
    <row r="34" customFormat="false" ht="13.8" hidden="false" customHeight="false" outlineLevel="0" collapsed="false">
      <c r="A34" s="3" t="s">
        <v>18</v>
      </c>
      <c r="B34" s="4" t="n">
        <v>80</v>
      </c>
      <c r="C34" s="4" t="n">
        <v>5.53</v>
      </c>
      <c r="D34" s="4" t="n">
        <v>0.7</v>
      </c>
      <c r="E34" s="4" t="n">
        <v>33.81</v>
      </c>
      <c r="F34" s="4" t="n">
        <v>171.85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114</v>
      </c>
      <c r="B37" s="4" t="n">
        <v>200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C10+C11+C12+C13+C14+C16+C17+C19+C20+C21+C22+C23+C24+C25+C26+C28+C29+C31+C32+C33+C34+C35+C36+C37</f>
        <v>130.03</v>
      </c>
      <c r="D38" s="13" t="n">
        <f aca="false">D10+D11+D12+D13+D14+D16+D17+D19+D20+D21+D22+D23+D24+D25+D26+D28+D29+D31+D32+D33+D34+D35+D36+D37</f>
        <v>115.37</v>
      </c>
      <c r="E38" s="13" t="n">
        <f aca="false">E10+E11+E12+E13+E14+E16+E17+E19+E20+E21+E22+E23+E24+E25+E26+E28+E29+E31+E32+E33+E34+E35+E36+E37</f>
        <v>475.47</v>
      </c>
      <c r="F38" s="13" t="n">
        <f aca="false">F10+F11+F12+F13+F14+F16+F17+F19+F20+F21+F22+F23+F24+F25+F26+F28+F29+F31+F32+F33+F34+F35+F36+F37</f>
        <v>3427.32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30" activeCellId="0" sqref="A30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3"/>
    <col collapsed="false" customWidth="true" hidden="false" outlineLevel="0" max="18" min="18" style="0" width="19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126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98</v>
      </c>
      <c r="B18" s="4" t="n">
        <v>300</v>
      </c>
      <c r="C18" s="4" t="n">
        <v>3.1</v>
      </c>
      <c r="D18" s="4" t="n">
        <v>5.1</v>
      </c>
      <c r="E18" s="4" t="n">
        <v>13.9</v>
      </c>
      <c r="F18" s="4" t="n">
        <v>115</v>
      </c>
    </row>
    <row r="19" customFormat="false" ht="13.8" hidden="false" customHeight="false" outlineLevel="0" collapsed="false">
      <c r="A19" s="3" t="s">
        <v>127</v>
      </c>
      <c r="B19" s="4" t="s">
        <v>128</v>
      </c>
      <c r="C19" s="4" t="n">
        <v>20</v>
      </c>
      <c r="D19" s="4" t="n">
        <v>21.9</v>
      </c>
      <c r="E19" s="4" t="n">
        <v>2.8</v>
      </c>
      <c r="F19" s="4" t="n">
        <v>277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4.05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4.05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C10+C11+C12+C13+C15+C16+C18+C19+C20+C21+C22+C23+C24+C25+C27+C28+C30+C31+C33+C34+C35+C36</f>
        <v>102</v>
      </c>
      <c r="D37" s="4" t="n">
        <f aca="false">D10+D11+D12+D13+D15+D16+D18+D19+D20+D21+D22+D23+D24+D25+D27+D28+D30+D31+D33+D34+D35+D36</f>
        <v>105.82</v>
      </c>
      <c r="E37" s="4" t="n">
        <f aca="false">E10+E11+E12+E13+E15+E16+E18+E19+E20+E21+E22+E23+E24+E25+E27+E28+E30+E31+E33+E34+E35+E36</f>
        <v>354.4</v>
      </c>
      <c r="F37" s="4" t="n">
        <f aca="false">F10+F11+F12+F13+F15+F16+F18+F19+F20+F21+F22+F23+F24+F25+F27+F28+F30+F31+F33+F34+F35+F36</f>
        <v>2781.51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5" colorId="64" zoomScale="88" zoomScaleNormal="88" zoomScalePageLayoutView="100" workbookViewId="0">
      <selection pane="topLeft" activeCell="A29" activeCellId="0" sqref="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6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130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3" t="s">
        <v>80</v>
      </c>
      <c r="B21" s="4" t="n">
        <v>100</v>
      </c>
      <c r="C21" s="4" t="n">
        <v>1.2</v>
      </c>
      <c r="D21" s="4" t="n">
        <v>8.9</v>
      </c>
      <c r="E21" s="4" t="n">
        <v>9.8</v>
      </c>
      <c r="F21" s="4" t="n">
        <v>123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20.6</v>
      </c>
      <c r="D22" s="4" t="n">
        <v>18.3</v>
      </c>
      <c r="E22" s="4" t="n">
        <v>17.5</v>
      </c>
      <c r="F22" s="4" t="n">
        <v>320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131</v>
      </c>
      <c r="B31" s="4" t="s">
        <v>132</v>
      </c>
      <c r="C31" s="4" t="n">
        <v>20.7</v>
      </c>
      <c r="D31" s="4" t="n">
        <v>6</v>
      </c>
      <c r="E31" s="4" t="n">
        <v>43.5</v>
      </c>
      <c r="F31" s="4" t="n">
        <v>314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13</v>
      </c>
      <c r="B33" s="4" t="n">
        <v>30</v>
      </c>
      <c r="C33" s="4" t="n">
        <v>0.2</v>
      </c>
      <c r="D33" s="4" t="n">
        <v>0</v>
      </c>
      <c r="E33" s="4" t="n">
        <v>0.5</v>
      </c>
      <c r="F33" s="4" t="n">
        <v>3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182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C10+C11+C12+C13+C14+C16+C17+C19+C20+C21+C22+C23+C24+C25+C26+C28+C29+C32+C33+C34+C35+C36+C37+C31</f>
        <v>112.62</v>
      </c>
      <c r="D38" s="13" t="n">
        <f aca="false">D10+D11+D12+D13+D14+D16+D17+D19+D20+D21+D22+D23+D24+D25+D26+D28+D29+D32+D33+D34+D35+D36+D37</f>
        <v>113.59</v>
      </c>
      <c r="E38" s="13" t="n">
        <f aca="false">E10+E11+E12+E13+E14+E16+E17+E19+E20+E21+E22+E23+E24+E25+E26+E28+E29+E32+E33+E34+E35+E36+E37</f>
        <v>364.37</v>
      </c>
      <c r="F38" s="13" t="n">
        <f aca="false">F10+F11+F12+F13+F14+F16+F17+F19+F20+F21+F22+F23+F24+F25+F26+F28+F29+F32+F33+F34+F35+F36+F37</f>
        <v>2821.1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20" activeCellId="0" sqref="A20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1.87"/>
    <col collapsed="false" customWidth="true" hidden="false" outlineLevel="0" max="6" min="6" style="0" width="14.1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0.2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23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false" outlineLevel="0" collapsed="false">
      <c r="A10" s="9" t="s">
        <v>24</v>
      </c>
      <c r="B10" s="9"/>
      <c r="C10" s="9"/>
      <c r="D10" s="9"/>
      <c r="E10" s="9"/>
      <c r="F10" s="9"/>
    </row>
    <row r="11" customFormat="false" ht="13.8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4.05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24.05" hidden="false" customHeight="false" outlineLevel="0" collapsed="false">
      <c r="A22" s="3" t="s">
        <v>37</v>
      </c>
      <c r="B22" s="4" t="s">
        <v>38</v>
      </c>
      <c r="C22" s="4" t="n">
        <v>2.6</v>
      </c>
      <c r="D22" s="4" t="n">
        <v>6.2</v>
      </c>
      <c r="E22" s="4" t="n">
        <v>18.5</v>
      </c>
      <c r="F22" s="4" t="n">
        <v>142</v>
      </c>
    </row>
    <row r="23" customFormat="false" ht="13.8" hidden="false" customHeight="false" outlineLevel="0" collapsed="false">
      <c r="A23" s="3" t="s">
        <v>39</v>
      </c>
      <c r="B23" s="4" t="n">
        <v>100</v>
      </c>
      <c r="C23" s="4" t="n">
        <v>2.1</v>
      </c>
      <c r="D23" s="4" t="n">
        <v>4.5</v>
      </c>
      <c r="E23" s="4" t="n">
        <v>10.3</v>
      </c>
      <c r="F23" s="4" t="n">
        <v>89.47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18</v>
      </c>
      <c r="B27" s="4" t="n">
        <v>80</v>
      </c>
      <c r="C27" s="4" t="n">
        <v>5.53</v>
      </c>
      <c r="D27" s="4" t="n">
        <v>0.7</v>
      </c>
      <c r="E27" s="4" t="n">
        <v>33.81</v>
      </c>
      <c r="F27" s="4" t="n">
        <v>171.85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45</v>
      </c>
      <c r="B30" s="4" t="n">
        <v>200</v>
      </c>
      <c r="C30" s="4" t="n">
        <v>8.2</v>
      </c>
      <c r="D30" s="4" t="n">
        <v>3</v>
      </c>
      <c r="E30" s="4" t="n">
        <v>11.8</v>
      </c>
      <c r="F30" s="4" t="n">
        <v>114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47</v>
      </c>
      <c r="B33" s="4" t="n">
        <v>220</v>
      </c>
      <c r="C33" s="4" t="n">
        <v>4.5</v>
      </c>
      <c r="D33" s="4" t="n">
        <v>7.2</v>
      </c>
      <c r="E33" s="4" t="n">
        <v>29.4</v>
      </c>
      <c r="F33" s="4" t="n">
        <v>203</v>
      </c>
    </row>
    <row r="34" customFormat="false" ht="13.8" hidden="false" customHeight="false" outlineLevel="0" collapsed="false">
      <c r="A34" s="3" t="s">
        <v>48</v>
      </c>
      <c r="B34" s="4" t="s">
        <v>49</v>
      </c>
      <c r="C34" s="4" t="n">
        <v>10.8</v>
      </c>
      <c r="D34" s="4" t="n">
        <v>16.7</v>
      </c>
      <c r="E34" s="4" t="n">
        <v>13.4</v>
      </c>
      <c r="F34" s="4" t="n">
        <v>248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80</v>
      </c>
      <c r="C36" s="4" t="n">
        <v>5.53</v>
      </c>
      <c r="D36" s="4" t="n">
        <v>0.7</v>
      </c>
      <c r="E36" s="4" t="n">
        <v>33.81</v>
      </c>
      <c r="F36" s="4" t="n">
        <v>171.85</v>
      </c>
    </row>
    <row r="37" customFormat="false" ht="16.85" hidden="false" customHeight="tru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220</v>
      </c>
      <c r="C38" s="4" t="n">
        <v>0.88</v>
      </c>
      <c r="D38" s="4" t="n">
        <v>0.88</v>
      </c>
      <c r="E38" s="4" t="n">
        <v>21.54</v>
      </c>
      <c r="F38" s="4" t="n">
        <f aca="false">C38*4+D38*9+E38*4</f>
        <v>97.6</v>
      </c>
    </row>
    <row r="39" customFormat="false" ht="13.8" hidden="false" customHeight="false" outlineLevel="0" collapsed="false">
      <c r="A39" s="3" t="s">
        <v>21</v>
      </c>
      <c r="B39" s="7"/>
      <c r="C39" s="4" t="n">
        <f aca="false">C11+C12+C13+C14+C15+C17+C18+C20+C21+C22+C23+C24+C25+C26+C27+C29+C30+C32+C33+C34+C35+C36+C37+C38</f>
        <v>101.44</v>
      </c>
      <c r="D39" s="4" t="n">
        <f aca="false">D11+D12+D13+D14+D15+D17+D18+D20+D21+D22+D23+D24+D25+D26+D27+D29+D30+D32+D33+D34+D35+D36+D37+D38</f>
        <v>111.39</v>
      </c>
      <c r="E39" s="4" t="n">
        <f aca="false">E11+E12+E13+E14+E15+E17+E18+E20+E21+E22+E23+E24+E25+E26+E27+E29+E30+E32+E33+E34+E35+E36+E37+E38</f>
        <v>425.18</v>
      </c>
      <c r="F39" s="4" t="n">
        <f aca="false">F11+F12+F13+F14+F15+F17+F18+F20+F21+F22+F23+F24+F25+F26+F27+F29+F30+F32+F33+F34+F35+F36+F37+F38</f>
        <v>3021.3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16" activeCellId="0" sqref="A16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3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133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24.05" hidden="false" customHeight="false" outlineLevel="0" collapsed="false">
      <c r="A20" s="3" t="s">
        <v>104</v>
      </c>
      <c r="B20" s="4" t="n">
        <v>330</v>
      </c>
      <c r="C20" s="4" t="n">
        <v>29.4</v>
      </c>
      <c r="D20" s="4" t="n">
        <v>22.3</v>
      </c>
      <c r="E20" s="4" t="n">
        <v>24.9</v>
      </c>
      <c r="F20" s="4" t="n">
        <v>421</v>
      </c>
    </row>
    <row r="21" customFormat="false" ht="24.05" hidden="false" customHeight="false" outlineLevel="0" collapsed="false">
      <c r="A21" s="3" t="s">
        <v>57</v>
      </c>
      <c r="B21" s="4" t="n">
        <v>250</v>
      </c>
      <c r="C21" s="4" t="n">
        <v>1.7</v>
      </c>
      <c r="D21" s="4" t="n">
        <v>2.9</v>
      </c>
      <c r="E21" s="4" t="n">
        <v>11</v>
      </c>
      <c r="F21" s="4" t="n">
        <v>77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40</v>
      </c>
      <c r="C24" s="4" t="n">
        <v>2.6</v>
      </c>
      <c r="D24" s="4" t="n">
        <v>0.4</v>
      </c>
      <c r="E24" s="4" t="n">
        <v>16.04</v>
      </c>
      <c r="F24" s="4" t="n">
        <v>76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66</v>
      </c>
      <c r="B30" s="4" t="n">
        <v>50</v>
      </c>
      <c r="C30" s="4" t="n">
        <v>0.5</v>
      </c>
      <c r="D30" s="4" t="n">
        <v>2.5</v>
      </c>
      <c r="E30" s="4" t="n">
        <v>1.3</v>
      </c>
      <c r="F30" s="4" t="n">
        <v>30.5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64</v>
      </c>
      <c r="B32" s="4" t="n">
        <v>250</v>
      </c>
      <c r="C32" s="4" t="n">
        <v>4.13</v>
      </c>
      <c r="D32" s="4" t="n">
        <v>7.76</v>
      </c>
      <c r="E32" s="4" t="n">
        <v>23.75</v>
      </c>
      <c r="F32" s="4" t="n">
        <v>221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114</v>
      </c>
      <c r="B35" s="4" t="n">
        <v>200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3" t="s">
        <v>21</v>
      </c>
      <c r="B36" s="12"/>
      <c r="C36" s="13" t="n">
        <f aca="false">C10+C11+C12+C13+C14+C16+C17+C19+C20+C21+C22+C23+C24+C25+C27+C28+C30+C31+C32+C33+C34+C35</f>
        <v>114.06</v>
      </c>
      <c r="D36" s="13" t="n">
        <f aca="false">D10+D11+D12+D13+D14+D16+D17+D19+D20+D21+D22+D23+D24+D25+D27+D28+D30+D31+D32+D33+D34+D35</f>
        <v>99</v>
      </c>
      <c r="E36" s="13" t="n">
        <f aca="false">E10+E11+E12+E13+E14+E16+E17+E19+E20+E21+E22+E23+E24+E25+E27+E28+E30+E31+E32+E33+E34+E35</f>
        <v>363.17</v>
      </c>
      <c r="F36" s="13" t="n">
        <f aca="false">F10+F11+F12+F13+F14+F16+F17+F19+F20+F21+F22+F23+F24+F25+F27+F28+F30+F31+F32+F33+F34+F35</f>
        <v>2726.4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2" colorId="64" zoomScale="88" zoomScaleNormal="88" zoomScalePageLayoutView="100" workbookViewId="0">
      <selection pane="topLeft" activeCell="A32" activeCellId="0" sqref="A3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134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80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88</v>
      </c>
      <c r="B18" s="4" t="n">
        <v>250</v>
      </c>
      <c r="C18" s="4" t="n">
        <v>7.9</v>
      </c>
      <c r="D18" s="4" t="n">
        <v>4.3</v>
      </c>
      <c r="E18" s="4" t="n">
        <v>31.5</v>
      </c>
      <c r="F18" s="4" t="n">
        <v>199</v>
      </c>
    </row>
    <row r="19" customFormat="false" ht="13.8" hidden="false" customHeight="false" outlineLevel="0" collapsed="false">
      <c r="A19" s="3" t="s">
        <v>16</v>
      </c>
      <c r="B19" s="4" t="s">
        <v>17</v>
      </c>
      <c r="C19" s="4" t="n">
        <v>6</v>
      </c>
      <c r="D19" s="4" t="n">
        <v>6.5</v>
      </c>
      <c r="E19" s="4" t="n">
        <v>61.3</v>
      </c>
      <c r="F19" s="4" t="n">
        <v>334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13.8" hidden="false" customHeight="false" outlineLevel="0" collapsed="false">
      <c r="A21" s="3" t="s">
        <v>39</v>
      </c>
      <c r="B21" s="4" t="n">
        <v>100</v>
      </c>
      <c r="C21" s="4" t="n">
        <v>2.1</v>
      </c>
      <c r="D21" s="4" t="n">
        <v>4.5</v>
      </c>
      <c r="E21" s="4" t="n">
        <v>10.3</v>
      </c>
      <c r="F21" s="4" t="n">
        <v>89.47</v>
      </c>
    </row>
    <row r="22" customFormat="false" ht="13.8" hidden="false" customHeight="false" outlineLevel="0" collapsed="false">
      <c r="A22" s="3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3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51</v>
      </c>
      <c r="B25" s="4" t="n">
        <v>182</v>
      </c>
      <c r="C25" s="4" t="n">
        <v>0.7</v>
      </c>
      <c r="D25" s="4" t="n">
        <v>0.7</v>
      </c>
      <c r="E25" s="4" t="n">
        <v>17.9</v>
      </c>
      <c r="F25" s="4" t="n">
        <v>85.7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11" t="s">
        <v>135</v>
      </c>
      <c r="B27" s="11"/>
      <c r="C27" s="11"/>
      <c r="D27" s="11"/>
      <c r="E27" s="11"/>
      <c r="F27" s="11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13.8" hidden="false" customHeight="false" outlineLevel="0" collapsed="false">
      <c r="A33" s="3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3" t="n">
        <f aca="false">C10+C11+C12+C13+C15+C16+C18+C19+C20+C21+C22+C23+C24+C25+C26+C28+C29+C31+C32+C33+C34+C35+C36</f>
        <v>95.66</v>
      </c>
      <c r="D37" s="13" t="n">
        <f aca="false">D10+D11+D12+D13+D15+D16+D18+D19+D20+D21+D22+D23+D24+D25+D26+D28+D29+D31+D32+D33+D34+D35+D36</f>
        <v>100</v>
      </c>
      <c r="E37" s="13" t="n">
        <f aca="false">E10+E11+E12+E13+E15+E16+E18+E19+E20+E21+E22+E23+E24+E25+E26+E28+E29+E31+E32+E33+E34+E35+E36</f>
        <v>429.8</v>
      </c>
      <c r="F37" s="13" t="n">
        <f aca="false">F10+F11+F12+F13+F15+F16+F18+F19+F20+F21+F22+F23+F24+F25+F26+F28+F29+F31+F32+F33+F34+F35+F36</f>
        <v>2995.95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29" activeCellId="0" sqref="A29"/>
    </sheetView>
  </sheetViews>
  <sheetFormatPr defaultColWidth="11.70703125" defaultRowHeight="13.8" zeroHeight="false" outlineLevelRow="0" outlineLevelCol="0"/>
  <cols>
    <col collapsed="false" customWidth="true" hidden="false" outlineLevel="0" max="1" min="1" style="0" width="21.1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137</v>
      </c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93</v>
      </c>
      <c r="B16" s="8" t="s">
        <v>38</v>
      </c>
      <c r="C16" s="8" t="n">
        <v>10</v>
      </c>
      <c r="D16" s="8" t="n">
        <v>7</v>
      </c>
      <c r="E16" s="8" t="n">
        <v>14</v>
      </c>
      <c r="F16" s="8" t="n">
        <f aca="false">C16*4+D16*9+E16*4</f>
        <v>159</v>
      </c>
    </row>
    <row r="17" customFormat="false" ht="13.8" hidden="false" customHeight="false" outlineLevel="0" collapsed="false">
      <c r="A17" s="3" t="s">
        <v>90</v>
      </c>
      <c r="B17" s="4" t="n">
        <v>250</v>
      </c>
      <c r="C17" s="4" t="n">
        <v>23</v>
      </c>
      <c r="D17" s="4" t="n">
        <v>29.2</v>
      </c>
      <c r="E17" s="4" t="n">
        <v>40.2</v>
      </c>
      <c r="F17" s="4" t="n">
        <v>519</v>
      </c>
    </row>
    <row r="18" customFormat="false" ht="13.8" hidden="false" customHeight="false" outlineLevel="0" collapsed="false">
      <c r="A18" s="3" t="s">
        <v>112</v>
      </c>
      <c r="B18" s="4" t="n">
        <v>100</v>
      </c>
      <c r="C18" s="4" t="n">
        <v>1.5</v>
      </c>
      <c r="D18" s="4" t="n">
        <v>3.5</v>
      </c>
      <c r="E18" s="4" t="n">
        <v>7.4</v>
      </c>
      <c r="F18" s="4" t="n">
        <v>67</v>
      </c>
    </row>
    <row r="19" customFormat="false" ht="13.8" hidden="false" customHeight="false" outlineLevel="0" collapsed="false">
      <c r="A19" s="3" t="s">
        <v>18</v>
      </c>
      <c r="B19" s="4" t="n">
        <v>40</v>
      </c>
      <c r="C19" s="4" t="n">
        <v>2.6</v>
      </c>
      <c r="D19" s="4" t="n">
        <v>0.4</v>
      </c>
      <c r="E19" s="4" t="n">
        <v>16.04</v>
      </c>
      <c r="F19" s="4" t="n">
        <v>76</v>
      </c>
    </row>
    <row r="20" customFormat="false" ht="13.8" hidden="false" customHeight="false" outlineLevel="0" collapsed="false">
      <c r="A20" s="3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13.8" hidden="false" customHeight="false" outlineLevel="0" collapsed="false">
      <c r="A21" s="3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3" t="s">
        <v>108</v>
      </c>
      <c r="B22" s="4" t="n">
        <v>200</v>
      </c>
      <c r="C22" s="4" t="n">
        <v>0</v>
      </c>
      <c r="D22" s="4" t="n">
        <v>0</v>
      </c>
      <c r="E22" s="4" t="n">
        <v>23.9</v>
      </c>
      <c r="F22" s="4" t="n">
        <v>93</v>
      </c>
    </row>
    <row r="23" customFormat="false" ht="13.8" hidden="false" customHeight="true" outlineLevel="0" collapsed="false">
      <c r="A23" s="11" t="s">
        <v>135</v>
      </c>
      <c r="B23" s="11"/>
      <c r="C23" s="11"/>
      <c r="D23" s="11"/>
      <c r="E23" s="11"/>
      <c r="F23" s="11"/>
    </row>
    <row r="24" customFormat="false" ht="13.8" hidden="false" customHeight="false" outlineLevel="0" collapsed="false">
      <c r="A24" s="3" t="s">
        <v>121</v>
      </c>
      <c r="B24" s="4" t="n">
        <v>200</v>
      </c>
      <c r="C24" s="4" t="n">
        <v>3</v>
      </c>
      <c r="D24" s="4" t="n">
        <v>3.6</v>
      </c>
      <c r="E24" s="4" t="n">
        <v>20.5</v>
      </c>
      <c r="F24" s="4" t="n">
        <v>160.4</v>
      </c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13.8" hidden="false" customHeight="true" outlineLevel="0" collapsed="false">
      <c r="A26" s="5" t="s">
        <v>12</v>
      </c>
      <c r="B26" s="5"/>
      <c r="C26" s="5"/>
      <c r="D26" s="5"/>
      <c r="E26" s="5"/>
      <c r="F26" s="5"/>
    </row>
    <row r="27" customFormat="false" ht="13.8" hidden="false" customHeight="false" outlineLevel="0" collapsed="false">
      <c r="A27" s="3" t="s">
        <v>131</v>
      </c>
      <c r="B27" s="4" t="s">
        <v>132</v>
      </c>
      <c r="C27" s="4" t="n">
        <v>20.7</v>
      </c>
      <c r="D27" s="4" t="n">
        <v>6</v>
      </c>
      <c r="E27" s="4" t="n">
        <v>43.5</v>
      </c>
      <c r="F27" s="4" t="n">
        <v>314</v>
      </c>
    </row>
    <row r="28" customFormat="false" ht="13.8" hidden="false" customHeight="false" outlineLevel="0" collapsed="false">
      <c r="A28" s="3" t="s">
        <v>72</v>
      </c>
      <c r="B28" s="4" t="n">
        <v>50</v>
      </c>
      <c r="C28" s="4" t="n">
        <v>1.25</v>
      </c>
      <c r="D28" s="4" t="n">
        <v>1.58</v>
      </c>
      <c r="E28" s="4" t="n">
        <v>10.4</v>
      </c>
      <c r="F28" s="4" t="n">
        <v>81</v>
      </c>
    </row>
    <row r="29" customFormat="false" ht="13.8" hidden="false" customHeight="false" outlineLevel="0" collapsed="false">
      <c r="A29" s="3" t="s">
        <v>54</v>
      </c>
      <c r="B29" s="4" t="n">
        <v>90</v>
      </c>
      <c r="C29" s="4" t="n">
        <v>9.9</v>
      </c>
      <c r="D29" s="4" t="n">
        <v>21.5</v>
      </c>
      <c r="E29" s="4" t="n">
        <v>0.4</v>
      </c>
      <c r="F29" s="4" t="n">
        <v>234.9</v>
      </c>
    </row>
    <row r="30" customFormat="false" ht="13.8" hidden="false" customHeight="false" outlineLevel="0" collapsed="false">
      <c r="A30" s="3" t="s">
        <v>18</v>
      </c>
      <c r="B30" s="8" t="n">
        <v>40</v>
      </c>
      <c r="C30" s="8" t="n">
        <v>2.6</v>
      </c>
      <c r="D30" s="8" t="n">
        <v>0.4</v>
      </c>
      <c r="E30" s="8" t="n">
        <v>16.04</v>
      </c>
      <c r="F30" s="8" t="n">
        <v>76</v>
      </c>
    </row>
    <row r="31" customFormat="false" ht="13.8" hidden="false" customHeight="false" outlineLevel="0" collapsed="false">
      <c r="A31" s="3" t="s">
        <v>19</v>
      </c>
      <c r="B31" s="8" t="n">
        <v>20</v>
      </c>
      <c r="C31" s="6" t="n">
        <v>0.26</v>
      </c>
      <c r="D31" s="8" t="n">
        <v>14.5</v>
      </c>
      <c r="E31" s="8" t="n">
        <v>0.18</v>
      </c>
      <c r="F31" s="8" t="n">
        <v>132.2</v>
      </c>
    </row>
    <row r="32" customFormat="false" ht="24.05" hidden="false" customHeight="false" outlineLevel="0" collapsed="false">
      <c r="A32" s="3" t="s">
        <v>50</v>
      </c>
      <c r="B32" s="8" t="n">
        <v>200</v>
      </c>
      <c r="C32" s="8" t="n">
        <v>0.1</v>
      </c>
      <c r="D32" s="8" t="n">
        <v>0</v>
      </c>
      <c r="E32" s="8" t="n">
        <v>9.3</v>
      </c>
      <c r="F32" s="8" t="n">
        <v>37</v>
      </c>
    </row>
    <row r="33" customFormat="false" ht="13.8" hidden="false" customHeight="false" outlineLevel="0" collapsed="false">
      <c r="A33" s="3" t="s">
        <v>21</v>
      </c>
      <c r="B33" s="15"/>
      <c r="C33" s="15" t="n">
        <f aca="false">C10+C11+C12+C13+C14+C16+C17+C18+C19+C20+C21+C22+C24+C25+C27+C28+C29+C30+C31+C32</f>
        <v>106.35</v>
      </c>
      <c r="D33" s="15" t="n">
        <f aca="false">D10+D11+D12+D13+D14+D16+D17+D18+D19+D20+D21+D22+D24+D25+D27+D28+D29+D30+D31+D32</f>
        <v>117.15</v>
      </c>
      <c r="E33" s="15" t="n">
        <f aca="false">E10+E11+E12+E13+E14+E16+E17+E18+E19+E20+E21+E22+E24+E25+E27+E28+E29+E30+E31+E32</f>
        <v>308.75</v>
      </c>
      <c r="F33" s="15" t="n">
        <f aca="false">F10+F11+F12+F13+F14+F16+F17+F18+F19+F20+F21+F22+F24+F25+F27+F28+F29+F30+F31+F32</f>
        <v>2760.42</v>
      </c>
    </row>
    <row r="36" customFormat="false" ht="13.8" hidden="false" customHeight="false" outlineLevel="0" collapsed="false">
      <c r="A36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9:F9"/>
    <mergeCell ref="A15:F15"/>
    <mergeCell ref="A23:F23"/>
    <mergeCell ref="A26:F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A23" activeCellId="0" sqref="A23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0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138</v>
      </c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20</v>
      </c>
      <c r="B18" s="4" t="n">
        <v>200</v>
      </c>
      <c r="C18" s="4" t="n">
        <v>0.1</v>
      </c>
      <c r="D18" s="4" t="n">
        <v>0</v>
      </c>
      <c r="E18" s="4" t="n">
        <v>9.1</v>
      </c>
      <c r="F18" s="4" t="n">
        <v>35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4.05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3" t="s">
        <v>14</v>
      </c>
      <c r="B22" s="4" t="s">
        <v>15</v>
      </c>
      <c r="C22" s="4" t="n">
        <v>25.7</v>
      </c>
      <c r="D22" s="4" t="n">
        <v>18.3</v>
      </c>
      <c r="E22" s="4" t="n">
        <v>3.1</v>
      </c>
      <c r="F22" s="4" t="n">
        <v>280</v>
      </c>
    </row>
    <row r="23" customFormat="false" ht="13.8" hidden="false" customHeight="false" outlineLevel="0" collapsed="false">
      <c r="A23" s="3" t="s">
        <v>70</v>
      </c>
      <c r="B23" s="4" t="n">
        <v>100</v>
      </c>
      <c r="C23" s="4" t="n">
        <v>1.3</v>
      </c>
      <c r="D23" s="4" t="n">
        <v>8.2</v>
      </c>
      <c r="E23" s="4" t="n">
        <v>6.6</v>
      </c>
      <c r="F23" s="4" t="n">
        <v>105</v>
      </c>
    </row>
    <row r="24" customFormat="false" ht="13.8" hidden="false" customHeight="false" outlineLevel="0" collapsed="false">
      <c r="A24" s="3" t="s">
        <v>18</v>
      </c>
      <c r="B24" s="4" t="n">
        <v>40</v>
      </c>
      <c r="C24" s="4" t="n">
        <v>2.6</v>
      </c>
      <c r="D24" s="4" t="n">
        <v>0.4</v>
      </c>
      <c r="E24" s="4" t="n">
        <v>16.04</v>
      </c>
      <c r="F24" s="4" t="n">
        <v>76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81</v>
      </c>
      <c r="B26" s="4" t="n">
        <v>10</v>
      </c>
      <c r="C26" s="4" t="n">
        <v>0</v>
      </c>
      <c r="D26" s="4" t="n">
        <v>0</v>
      </c>
      <c r="E26" s="4" t="n">
        <v>0.8</v>
      </c>
      <c r="F26" s="4" t="n">
        <v>4.2</v>
      </c>
    </row>
    <row r="27" customFormat="false" ht="13.8" hidden="false" customHeight="false" outlineLevel="0" collapsed="false">
      <c r="A27" s="3" t="s">
        <v>60</v>
      </c>
      <c r="B27" s="4" t="n">
        <v>200</v>
      </c>
      <c r="C27" s="4" t="n">
        <v>0.5</v>
      </c>
      <c r="D27" s="4" t="n">
        <v>0.1</v>
      </c>
      <c r="E27" s="4" t="n">
        <v>31.2</v>
      </c>
      <c r="F27" s="4" t="n">
        <v>121</v>
      </c>
    </row>
    <row r="28" customFormat="false" ht="13.8" hidden="false" customHeight="true" outlineLevel="0" collapsed="false">
      <c r="A28" s="11" t="s">
        <v>135</v>
      </c>
      <c r="B28" s="11"/>
      <c r="C28" s="11"/>
      <c r="D28" s="11"/>
      <c r="E28" s="11"/>
      <c r="F28" s="11"/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false" outlineLevel="0" collapsed="false">
      <c r="A30" s="3" t="s">
        <v>123</v>
      </c>
      <c r="B30" s="4" t="n">
        <v>100</v>
      </c>
      <c r="C30" s="4" t="n">
        <v>6.2</v>
      </c>
      <c r="D30" s="4" t="n">
        <v>3.1</v>
      </c>
      <c r="E30" s="4" t="n">
        <v>57.7</v>
      </c>
      <c r="F30" s="4" t="n">
        <v>282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24.05" hidden="false" customHeight="false" outlineLevel="0" collapsed="false">
      <c r="A33" s="3" t="s">
        <v>84</v>
      </c>
      <c r="B33" s="4" t="n">
        <v>200</v>
      </c>
      <c r="C33" s="4" t="n">
        <v>10</v>
      </c>
      <c r="D33" s="4" t="n">
        <v>4.7</v>
      </c>
      <c r="E33" s="4" t="n">
        <v>39.4</v>
      </c>
      <c r="F33" s="4" t="n">
        <f aca="false">C33*4+D33*9+E33*4</f>
        <v>239.9</v>
      </c>
    </row>
    <row r="34" customFormat="false" ht="13.8" hidden="false" customHeight="false" outlineLevel="0" collapsed="false">
      <c r="A34" s="3" t="s">
        <v>65</v>
      </c>
      <c r="B34" s="4" t="n">
        <v>100</v>
      </c>
      <c r="C34" s="4" t="n">
        <v>24.9</v>
      </c>
      <c r="D34" s="4" t="n">
        <v>20.9</v>
      </c>
      <c r="E34" s="4" t="n">
        <v>0.5</v>
      </c>
      <c r="F34" s="4" t="n">
        <f aca="false">C34*4+D34*9+E34*4</f>
        <v>289.7</v>
      </c>
    </row>
    <row r="35" customFormat="false" ht="13.8" hidden="false" customHeight="false" outlineLevel="0" collapsed="false">
      <c r="A35" s="3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177</v>
      </c>
      <c r="C38" s="4" t="n">
        <v>0.6</v>
      </c>
      <c r="D38" s="4" t="n">
        <v>0.6</v>
      </c>
      <c r="E38" s="4" t="n">
        <v>17.5</v>
      </c>
      <c r="F38" s="4" t="n">
        <v>84.3</v>
      </c>
    </row>
    <row r="39" customFormat="false" ht="13.8" hidden="false" customHeight="false" outlineLevel="0" collapsed="false">
      <c r="A39" s="3" t="s">
        <v>21</v>
      </c>
      <c r="B39" s="15"/>
      <c r="C39" s="15" t="n">
        <f aca="false">C11+C12+C13+C14+C15+C17+C18+C20+C21+C22+C23+C24+C25+C26+C27+C29+C30+C32+C33+C34+C35+C36+C37+C38</f>
        <v>123.7</v>
      </c>
      <c r="D39" s="15" t="n">
        <f aca="false">D11+D12+D13+D14+D15+D17+D18+D20+D21+D22+D23+D24+D25+D26+D27+D29+D30+D32+D33+D34+D35+D36+D37+D38</f>
        <v>119.21</v>
      </c>
      <c r="E39" s="15" t="n">
        <f aca="false">E11+E12+E13+E14+E15+E17+E18+E20+E21+E22+E23+E24+E25+E26+E27+E29+E30+E32+E33+E34+E35+E36+E37+E38</f>
        <v>385.4</v>
      </c>
      <c r="F39" s="15" t="n">
        <f aca="false">F11+F12+F13+F14+F15+F17+F18+F20+F21+F22+F23+F24+F25+F26+F27+F29+F30+F32+F33+F34+F35+F36+F37+F38</f>
        <v>2994.95</v>
      </c>
    </row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2" activeCellId="0" sqref="A12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139</v>
      </c>
    </row>
    <row r="9" customFormat="false" ht="35.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4.05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4.05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0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B23" colorId="64" zoomScale="88" zoomScaleNormal="88" zoomScalePageLayoutView="100" workbookViewId="0">
      <selection pane="topLeft" activeCell="A21" activeCellId="0" sqref="A21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144</v>
      </c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20</v>
      </c>
      <c r="B14" s="4" t="n">
        <v>200</v>
      </c>
      <c r="C14" s="4" t="n">
        <v>0.1</v>
      </c>
      <c r="D14" s="4" t="n">
        <v>0</v>
      </c>
      <c r="E14" s="4" t="n">
        <v>9.1</v>
      </c>
      <c r="F14" s="4" t="n">
        <v>35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24.05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39</v>
      </c>
      <c r="B22" s="4" t="n">
        <v>100</v>
      </c>
      <c r="C22" s="4" t="n">
        <v>2.1</v>
      </c>
      <c r="D22" s="4" t="n">
        <v>4.5</v>
      </c>
      <c r="E22" s="4" t="n">
        <v>10.3</v>
      </c>
      <c r="F22" s="4" t="n">
        <v>89.47</v>
      </c>
    </row>
    <row r="23" customFormat="false" ht="13.8" hidden="false" customHeight="false" outlineLevel="0" collapsed="false">
      <c r="A23" s="10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0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0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false" outlineLevel="0" collapsed="false">
      <c r="A29" s="3" t="s">
        <v>109</v>
      </c>
      <c r="B29" s="4" t="n">
        <v>100</v>
      </c>
      <c r="C29" s="4" t="n">
        <v>6.1</v>
      </c>
      <c r="D29" s="4" t="n">
        <v>5.3</v>
      </c>
      <c r="E29" s="4" t="n">
        <v>44.4</v>
      </c>
      <c r="F29" s="4" t="n">
        <v>251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12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66</v>
      </c>
      <c r="B33" s="4" t="n">
        <v>50</v>
      </c>
      <c r="C33" s="4" t="n">
        <v>0.5</v>
      </c>
      <c r="D33" s="4" t="n">
        <v>2.5</v>
      </c>
      <c r="E33" s="4" t="n">
        <v>1.3</v>
      </c>
      <c r="F33" s="4" t="n">
        <v>30.5</v>
      </c>
    </row>
    <row r="34" customFormat="false" ht="13.8" hidden="false" customHeight="false" outlineLevel="0" collapsed="false">
      <c r="A34" s="10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0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0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105</v>
      </c>
      <c r="B37" s="4" t="s">
        <v>145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C10+C11+C12+C13+C14+C16+C17+C19+C20+C21+C22+C23+C24+C25+C26+C28+C29+C31+C32+C33+C34+C35+C28+C37</f>
        <v>102.5</v>
      </c>
      <c r="D38" s="4" t="n">
        <f aca="false">D10+D11+D12+D13+D14+D16+D17+D19+D20+D21+D22+D23+D24+D25+D26+D28+D29+D31+D32+D33+D34+D35+D28+D37</f>
        <v>109.47</v>
      </c>
      <c r="E38" s="4" t="n">
        <f aca="false">E10+E11+E12+E13+E14+E16+E17+E19+E20+E21+E22+E23+E24+E25+E26+E28+E29+E31+E32+E33+E34+E35+E28+E37</f>
        <v>418.5</v>
      </c>
      <c r="F38" s="4" t="n">
        <f aca="false">F10+F11+F12+F13+F14+F16+F17+F19+F20+F21+F22+F23+F24+F25+F26+F28+F29+F31+F32+F33+F34+F35+F28+F37</f>
        <v>3008.07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14" activeCellId="0" sqref="A14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4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146</v>
      </c>
    </row>
    <row r="8" customFormat="false" ht="35.5" hidden="false" customHeight="false" outlineLevel="0" collapsed="false">
      <c r="A8" s="16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16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16" t="s">
        <v>68</v>
      </c>
      <c r="B19" s="4" t="s">
        <v>38</v>
      </c>
      <c r="C19" s="4" t="n">
        <v>2.5</v>
      </c>
      <c r="D19" s="4" t="n">
        <v>6.1</v>
      </c>
      <c r="E19" s="4" t="n">
        <v>14.9</v>
      </c>
      <c r="F19" s="4" t="n">
        <v>126</v>
      </c>
    </row>
    <row r="20" customFormat="false" ht="13.8" hidden="false" customHeight="false" outlineLevel="0" collapsed="false">
      <c r="A20" s="16" t="s">
        <v>58</v>
      </c>
      <c r="B20" s="4" t="n">
        <v>250</v>
      </c>
      <c r="C20" s="4" t="n">
        <v>26.1</v>
      </c>
      <c r="D20" s="4" t="n">
        <v>25.3</v>
      </c>
      <c r="E20" s="4" t="n">
        <v>38.6</v>
      </c>
      <c r="F20" s="4" t="n">
        <v>490</v>
      </c>
    </row>
    <row r="21" customFormat="false" ht="13.8" hidden="false" customHeight="false" outlineLevel="0" collapsed="false">
      <c r="A21" s="16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16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42</v>
      </c>
      <c r="B25" s="4" t="n">
        <v>200</v>
      </c>
      <c r="C25" s="4" t="n">
        <v>0.6</v>
      </c>
      <c r="D25" s="4" t="n">
        <v>0.2</v>
      </c>
      <c r="E25" s="4" t="n">
        <v>27</v>
      </c>
      <c r="F25" s="4" t="n">
        <v>111</v>
      </c>
    </row>
    <row r="26" customFormat="false" ht="13.8" hidden="false" customHeight="true" outlineLevel="0" collapsed="false">
      <c r="A26" s="5" t="s">
        <v>147</v>
      </c>
      <c r="B26" s="5"/>
      <c r="C26" s="5"/>
      <c r="D26" s="5"/>
      <c r="E26" s="5"/>
      <c r="F26" s="5"/>
    </row>
    <row r="27" customFormat="false" ht="13.8" hidden="false" customHeight="false" outlineLevel="0" collapsed="false">
      <c r="A27" s="16" t="s">
        <v>116</v>
      </c>
      <c r="B27" s="4" t="n">
        <v>90</v>
      </c>
      <c r="C27" s="4" t="n">
        <v>6.1</v>
      </c>
      <c r="D27" s="4" t="n">
        <v>6</v>
      </c>
      <c r="E27" s="4" t="n">
        <v>35.5</v>
      </c>
      <c r="F27" s="4" t="n">
        <v>222</v>
      </c>
    </row>
    <row r="28" customFormat="false" ht="13.8" hidden="false" customHeight="false" outlineLevel="0" collapsed="false">
      <c r="A28" s="16" t="s">
        <v>63</v>
      </c>
      <c r="B28" s="4" t="n">
        <v>200</v>
      </c>
      <c r="C28" s="4" t="n">
        <v>5.7</v>
      </c>
      <c r="D28" s="4" t="n">
        <v>5.9</v>
      </c>
      <c r="E28" s="4" t="n">
        <v>9</v>
      </c>
      <c r="F28" s="4" t="n">
        <v>111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4.05" hidden="false" customHeight="false" outlineLevel="0" collapsed="false">
      <c r="A30" s="16" t="s">
        <v>104</v>
      </c>
      <c r="B30" s="4" t="n">
        <v>330</v>
      </c>
      <c r="C30" s="4" t="n">
        <v>29.4</v>
      </c>
      <c r="D30" s="4" t="n">
        <v>22.3</v>
      </c>
      <c r="E30" s="4" t="n">
        <v>24.9</v>
      </c>
      <c r="F30" s="4" t="n">
        <v>421</v>
      </c>
    </row>
    <row r="31" customFormat="false" ht="13.8" hidden="false" customHeight="false" outlineLevel="0" collapsed="false">
      <c r="A31" s="16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16" t="s">
        <v>18</v>
      </c>
      <c r="B32" s="4" t="n">
        <v>40</v>
      </c>
      <c r="C32" s="4" t="n">
        <v>2.6</v>
      </c>
      <c r="D32" s="4" t="n">
        <v>0.4</v>
      </c>
      <c r="E32" s="4" t="n">
        <v>16.04</v>
      </c>
      <c r="F32" s="4" t="n">
        <v>76</v>
      </c>
    </row>
    <row r="33" customFormat="false" ht="13.8" hidden="false" customHeight="false" outlineLevel="0" collapsed="false">
      <c r="A33" s="16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16" t="s">
        <v>114</v>
      </c>
      <c r="B35" s="4" t="n">
        <v>220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16" t="s">
        <v>21</v>
      </c>
      <c r="B36" s="12"/>
      <c r="C36" s="15" t="n">
        <f aca="false">C10+C11+C12+C13+C14+C16+C17+C19+C20+C21+C22+C23+C24+C25+C27+C28+C30+C31+C32+C33+C34+C35</f>
        <v>109.9</v>
      </c>
      <c r="D36" s="15" t="n">
        <f aca="false">D10+D11+D12+D13+D14+D16+D17+D19+D20+D21+D22+D23+D24+D25+D27+D28+D30+D31+D32+D33+D34+D35</f>
        <v>118.44</v>
      </c>
      <c r="E36" s="15" t="n">
        <f aca="false">E10+E11+E12+E13+E14+E16+E17+E19+E20+E21+E22+E23+E24+E25+E27+E28+E30+E31+E32+E33+E34+E35</f>
        <v>365.97</v>
      </c>
      <c r="F36" s="15" t="n">
        <f aca="false">F10+F11+F12+F13+F14+F16+F17+F19+F20+F21+F22+F23+F24+F25+F27+F28+F30+F31+F32+F33+F34+F35</f>
        <v>2960.52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9" colorId="64" zoomScale="88" zoomScaleNormal="88" zoomScalePageLayoutView="100" workbookViewId="0">
      <selection pane="topLeft" activeCell="F9" activeCellId="0" sqref="F9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8.3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148</v>
      </c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false" outlineLevel="0" collapsed="false">
      <c r="A9" s="9" t="s">
        <v>24</v>
      </c>
      <c r="B9" s="9"/>
      <c r="C9" s="9"/>
      <c r="D9" s="9"/>
      <c r="E9" s="9"/>
      <c r="F9" s="9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36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93</v>
      </c>
      <c r="B18" s="4" t="s">
        <v>38</v>
      </c>
      <c r="C18" s="4" t="n">
        <v>8</v>
      </c>
      <c r="D18" s="4" t="n">
        <v>7</v>
      </c>
      <c r="E18" s="4" t="n">
        <v>14</v>
      </c>
      <c r="F18" s="4" t="n">
        <f aca="false">C18*4+D18*9+E18*4</f>
        <v>151</v>
      </c>
    </row>
    <row r="19" customFormat="false" ht="13.8" hidden="false" customHeight="false" outlineLevel="0" collapsed="false">
      <c r="A19" s="16" t="s">
        <v>35</v>
      </c>
      <c r="B19" s="4" t="s">
        <v>36</v>
      </c>
      <c r="C19" s="4" t="n">
        <v>10.4</v>
      </c>
      <c r="D19" s="4" t="n">
        <v>6.8</v>
      </c>
      <c r="E19" s="4" t="n">
        <v>45.4</v>
      </c>
      <c r="F19" s="4" t="n">
        <v>288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13.8" hidden="false" customHeight="false" outlineLevel="0" collapsed="false">
      <c r="A21" s="16" t="s">
        <v>112</v>
      </c>
      <c r="B21" s="4" t="n">
        <v>100</v>
      </c>
      <c r="C21" s="4" t="n">
        <v>1.5</v>
      </c>
      <c r="D21" s="4" t="n">
        <v>3.5</v>
      </c>
      <c r="E21" s="4" t="n">
        <v>7.4</v>
      </c>
      <c r="F21" s="4" t="n">
        <v>67</v>
      </c>
    </row>
    <row r="22" customFormat="false" ht="13.8" hidden="false" customHeight="false" outlineLevel="0" collapsed="false">
      <c r="A22" s="16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95</v>
      </c>
      <c r="B25" s="4" t="n">
        <v>200</v>
      </c>
      <c r="C25" s="4" t="n">
        <v>0.2</v>
      </c>
      <c r="D25" s="4" t="n">
        <v>0.1</v>
      </c>
      <c r="E25" s="4" t="n">
        <v>17.2</v>
      </c>
      <c r="F25" s="4" t="n">
        <v>68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113</v>
      </c>
      <c r="B27" s="4" t="n">
        <v>70</v>
      </c>
      <c r="C27" s="4" t="n">
        <v>6.9</v>
      </c>
      <c r="D27" s="4" t="n">
        <v>8</v>
      </c>
      <c r="E27" s="4" t="n">
        <v>36.3</v>
      </c>
      <c r="F27" s="4" t="n">
        <v>247</v>
      </c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64</v>
      </c>
      <c r="B30" s="4" t="n">
        <v>250</v>
      </c>
      <c r="C30" s="4" t="n">
        <v>4.13</v>
      </c>
      <c r="D30" s="4" t="n">
        <v>7.76</v>
      </c>
      <c r="E30" s="4" t="n">
        <v>23.75</v>
      </c>
      <c r="F30" s="4" t="n">
        <v>221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7"/>
      <c r="C37" s="4" t="n">
        <f aca="false">C10+C11+C12+C13+C15+C16+C18+C19+C20+C21+C22+C23+C24+C25+C27+C28+C30+C31+C32+C33+C34+C35+C36</f>
        <v>110.47</v>
      </c>
      <c r="D37" s="4" t="n">
        <f aca="false">D10+D11+D12+D13+D15+D16+D18+D19+D20+D21+D22+D23+D24+D25+D27+D28+D30+D31+D32+D33+D34+D35+D36</f>
        <v>114.05</v>
      </c>
      <c r="E37" s="4" t="n">
        <f aca="false">E10+E11+E12+E13+E15+E16+E18+E19+E20+E21+E22+E23+E24+E25+E27+E28+E30+E31+E32+E33+E34+E35+E36</f>
        <v>356.75</v>
      </c>
      <c r="F37" s="4" t="n">
        <f aca="false">F10+F11+F12+F13+F15+F16+F18+F19+F20+F21+F22+F23+F24+F25+F27+F28+F30+F31+F32+F33+F34+F35+F36</f>
        <v>2822.51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28" activeCellId="0" sqref="A28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8.6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149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13.8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13.8" hidden="false" customHeight="false" outlineLevel="0" collapsed="false">
      <c r="A22" s="3" t="s">
        <v>59</v>
      </c>
      <c r="B22" s="4" t="n">
        <v>100</v>
      </c>
      <c r="C22" s="4" t="n">
        <v>0.65</v>
      </c>
      <c r="D22" s="4" t="n">
        <v>1.15</v>
      </c>
      <c r="E22" s="4" t="n">
        <v>3.6</v>
      </c>
      <c r="F22" s="4" t="n">
        <v>54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121</v>
      </c>
      <c r="B29" s="4" t="n">
        <v>200</v>
      </c>
      <c r="C29" s="4" t="n">
        <v>3</v>
      </c>
      <c r="D29" s="4" t="n">
        <v>3.6</v>
      </c>
      <c r="E29" s="4" t="n">
        <v>20.5</v>
      </c>
      <c r="F29" s="4" t="n">
        <v>160.4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150</v>
      </c>
      <c r="B31" s="4" t="s">
        <v>132</v>
      </c>
      <c r="C31" s="4" t="n">
        <v>4.3</v>
      </c>
      <c r="D31" s="4" t="n">
        <v>4.9</v>
      </c>
      <c r="E31" s="4" t="n">
        <v>32.4</v>
      </c>
      <c r="F31" s="4" t="n">
        <v>195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46</v>
      </c>
      <c r="B35" s="4" t="n">
        <v>30</v>
      </c>
      <c r="C35" s="4" t="n">
        <v>0.9</v>
      </c>
      <c r="D35" s="4" t="n">
        <v>0.1</v>
      </c>
      <c r="E35" s="4" t="n">
        <v>2.2</v>
      </c>
      <c r="F35" s="4" t="n">
        <v>17.4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103.65</v>
      </c>
      <c r="D38" s="15" t="n">
        <f aca="false">D10+D11+D12+D13+D14+D16+D17+D19+D20+D21+D22+D23+D24+D25+D26+D28+D29+D31+D32+D33+D34+D35+D36+D37</f>
        <v>105.62</v>
      </c>
      <c r="E38" s="15" t="n">
        <f aca="false">E10+E11+E12+E13+E14+E16+E17+E19+E20+E21+E22+E23+E24+E25+E26+E28+E29+E31+E32+E33+E34+E35+E36+E37</f>
        <v>403.6</v>
      </c>
      <c r="F38" s="15" t="n">
        <f aca="false">F10+F11+F12+F13+F14+F16+F17+F19+F20+F21+F22+F23+F24+F25+F26+F28+F29+F31+F32+F33+F34+F35+F36+F37</f>
        <v>3049.6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29" activeCellId="0" sqref="A29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5.9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151</v>
      </c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33</v>
      </c>
      <c r="B16" s="5"/>
      <c r="C16" s="5"/>
      <c r="D16" s="5"/>
      <c r="E16" s="5"/>
      <c r="F16" s="5"/>
    </row>
    <row r="17" customFormat="false" ht="17.45" hidden="false" customHeight="true" outlineLevel="0" collapsed="false">
      <c r="A17" s="16" t="s">
        <v>37</v>
      </c>
      <c r="B17" s="4" t="s">
        <v>38</v>
      </c>
      <c r="C17" s="4" t="n">
        <v>9.6</v>
      </c>
      <c r="D17" s="4" t="n">
        <v>6.2</v>
      </c>
      <c r="E17" s="4" t="n">
        <v>18.5</v>
      </c>
      <c r="F17" s="4" t="n">
        <v>142</v>
      </c>
    </row>
    <row r="18" customFormat="false" ht="13.8" hidden="false" customHeight="false" outlineLevel="0" collapsed="false">
      <c r="A18" s="16" t="s">
        <v>58</v>
      </c>
      <c r="B18" s="4" t="n">
        <v>250</v>
      </c>
      <c r="C18" s="4" t="n">
        <v>26.1</v>
      </c>
      <c r="D18" s="4" t="n">
        <v>25.3</v>
      </c>
      <c r="E18" s="4" t="n">
        <v>38.6</v>
      </c>
      <c r="F18" s="4" t="n">
        <v>490</v>
      </c>
    </row>
    <row r="19" customFormat="false" ht="13.8" hidden="false" customHeight="false" outlineLevel="0" collapsed="false">
      <c r="A19" s="16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13.8" hidden="false" customHeight="false" outlineLevel="0" collapsed="false">
      <c r="A20" s="16" t="s">
        <v>18</v>
      </c>
      <c r="B20" s="4" t="n">
        <v>40</v>
      </c>
      <c r="C20" s="4" t="n">
        <v>2.6</v>
      </c>
      <c r="D20" s="4" t="n">
        <v>0.4</v>
      </c>
      <c r="E20" s="4" t="n">
        <v>16.04</v>
      </c>
      <c r="F20" s="4" t="n">
        <v>76</v>
      </c>
    </row>
    <row r="21" customFormat="false" ht="13.8" hidden="false" customHeight="false" outlineLevel="0" collapsed="false">
      <c r="A21" s="16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5" t="s">
        <v>43</v>
      </c>
      <c r="B24" s="5"/>
      <c r="C24" s="5"/>
      <c r="D24" s="5"/>
      <c r="E24" s="5"/>
      <c r="F24" s="5"/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13.8" hidden="false" customHeight="false" outlineLevel="0" collapsed="false">
      <c r="A26" s="3" t="s">
        <v>63</v>
      </c>
      <c r="B26" s="4" t="n">
        <v>200</v>
      </c>
      <c r="C26" s="4" t="n">
        <v>5.7</v>
      </c>
      <c r="D26" s="4" t="n">
        <v>5.9</v>
      </c>
      <c r="E26" s="4" t="n">
        <v>9</v>
      </c>
      <c r="F26" s="4" t="n">
        <v>111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35</v>
      </c>
      <c r="B28" s="4" t="s">
        <v>36</v>
      </c>
      <c r="C28" s="4" t="n">
        <v>10.4</v>
      </c>
      <c r="D28" s="4" t="n">
        <v>6.8</v>
      </c>
      <c r="E28" s="4" t="n">
        <v>45.4</v>
      </c>
      <c r="F28" s="4" t="n">
        <v>288</v>
      </c>
    </row>
    <row r="29" customFormat="false" ht="13.8" hidden="false" customHeight="false" outlineLevel="0" collapsed="false">
      <c r="A29" s="3" t="s">
        <v>14</v>
      </c>
      <c r="B29" s="4" t="s">
        <v>15</v>
      </c>
      <c r="C29" s="4" t="n">
        <v>25.7</v>
      </c>
      <c r="D29" s="4" t="n">
        <v>18.3</v>
      </c>
      <c r="E29" s="4" t="n">
        <v>3.1</v>
      </c>
      <c r="F29" s="4" t="n">
        <v>280</v>
      </c>
    </row>
    <row r="30" customFormat="false" ht="13.8" hidden="false" customHeight="false" outlineLevel="0" collapsed="false">
      <c r="A30" s="3" t="s">
        <v>13</v>
      </c>
      <c r="B30" s="4" t="n">
        <v>30</v>
      </c>
      <c r="C30" s="4" t="n">
        <v>0.2</v>
      </c>
      <c r="D30" s="4" t="n">
        <v>0</v>
      </c>
      <c r="E30" s="4" t="n">
        <v>0.5</v>
      </c>
      <c r="F30" s="4" t="n">
        <v>3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16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3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3" t="s">
        <v>51</v>
      </c>
      <c r="B34" s="4" t="n">
        <v>180</v>
      </c>
      <c r="C34" s="4" t="n">
        <v>0.7</v>
      </c>
      <c r="D34" s="4" t="n">
        <v>0.7</v>
      </c>
      <c r="E34" s="4" t="n">
        <v>17.9</v>
      </c>
      <c r="F34" s="4" t="n">
        <v>85.7</v>
      </c>
    </row>
    <row r="35" customFormat="false" ht="13.8" hidden="false" customHeight="false" outlineLevel="0" collapsed="false">
      <c r="A35" s="3" t="s">
        <v>21</v>
      </c>
      <c r="B35" s="15"/>
      <c r="C35" s="15" t="n">
        <f aca="false">C11+C12+C13+C14+C15+C17+C18+C19+C20+C21+C22+C23+C25+C26+C28+C29+C30+C31+C32+C34</f>
        <v>116.8</v>
      </c>
      <c r="D35" s="15" t="n">
        <f aca="false">D11+D12+D13+D14+D15+D17+D18+D19+D20+D21+D22+D23+D25+D26+D28+D29+D30+D31+D32+D34</f>
        <v>114.97</v>
      </c>
      <c r="E35" s="15" t="n">
        <f aca="false">E11+E12+E13+E14+E15+E17+E18+E19+E20+E21+E22+E23+E25+E26+E28+E29+E30+E31+E32+E34</f>
        <v>301.71</v>
      </c>
      <c r="F35" s="15" t="n">
        <f aca="false">F11+F12+F13+F14+F15+F17+F18+F19+F20+F21+F22+F23+F25+F26+F28+F29+F30+F31+F32+F34</f>
        <v>2681.29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4">
    <mergeCell ref="A10:F10"/>
    <mergeCell ref="A16:F16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5" colorId="64" zoomScale="88" zoomScaleNormal="88" zoomScalePageLayoutView="100" workbookViewId="0">
      <selection pane="topLeft" activeCell="A21" activeCellId="0" sqref="A2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26.32"/>
    <col collapsed="false" customWidth="true" hidden="false" outlineLevel="0" max="2" min="2" style="0" width="16.13"/>
    <col collapsed="false" customWidth="true" hidden="false" outlineLevel="0" max="3" min="3" style="0" width="7.58"/>
    <col collapsed="false" customWidth="true" hidden="false" outlineLevel="0" max="4" min="4" style="0" width="7.26"/>
    <col collapsed="false" customWidth="true" hidden="false" outlineLevel="0" max="5" min="5" style="0" width="10.1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52</v>
      </c>
      <c r="B7" s="2"/>
      <c r="C7" s="2"/>
      <c r="D7" s="2"/>
      <c r="E7" s="2"/>
      <c r="F7" s="2"/>
    </row>
    <row r="9" customFormat="false" ht="27.1" hidden="false" customHeight="tru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57</v>
      </c>
      <c r="B19" s="4" t="n">
        <v>250</v>
      </c>
      <c r="C19" s="4" t="n">
        <v>1.7</v>
      </c>
      <c r="D19" s="4" t="n">
        <v>2.9</v>
      </c>
      <c r="E19" s="4" t="n">
        <v>11</v>
      </c>
      <c r="F19" s="4" t="n">
        <v>77</v>
      </c>
    </row>
    <row r="20" customFormat="false" ht="13.8" hidden="false" customHeight="false" outlineLevel="0" collapsed="false">
      <c r="A20" s="3" t="s">
        <v>18</v>
      </c>
      <c r="B20" s="4" t="n">
        <v>60</v>
      </c>
      <c r="C20" s="4" t="n">
        <v>3.96</v>
      </c>
      <c r="D20" s="4" t="n">
        <v>0.72</v>
      </c>
      <c r="E20" s="4" t="n">
        <v>20.04</v>
      </c>
      <c r="F20" s="4" t="n">
        <v>116.03</v>
      </c>
    </row>
    <row r="21" customFormat="false" ht="13.8" hidden="false" customHeight="false" outlineLevel="0" collapsed="false">
      <c r="A21" s="3" t="s">
        <v>58</v>
      </c>
      <c r="B21" s="4" t="n">
        <v>250</v>
      </c>
      <c r="C21" s="4" t="n">
        <v>26.1</v>
      </c>
      <c r="D21" s="4" t="n">
        <v>25.3</v>
      </c>
      <c r="E21" s="4" t="n">
        <v>38.6</v>
      </c>
      <c r="F21" s="4" t="n">
        <v>490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59</v>
      </c>
      <c r="B24" s="4" t="n">
        <v>100</v>
      </c>
      <c r="C24" s="4" t="n">
        <v>0.65</v>
      </c>
      <c r="D24" s="4" t="n">
        <v>1.15</v>
      </c>
      <c r="E24" s="4" t="n">
        <v>3.6</v>
      </c>
      <c r="F24" s="4" t="n">
        <v>54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false" outlineLevel="0" collapsed="false">
      <c r="A26" s="3"/>
      <c r="B26" s="4"/>
      <c r="C26" s="4"/>
      <c r="D26" s="4"/>
      <c r="E26" s="4"/>
      <c r="F26" s="4"/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64</v>
      </c>
      <c r="B31" s="4" t="n">
        <v>200</v>
      </c>
      <c r="C31" s="4" t="n">
        <v>3.3</v>
      </c>
      <c r="D31" s="4" t="n">
        <v>6.2</v>
      </c>
      <c r="E31" s="4" t="n">
        <v>19</v>
      </c>
      <c r="F31" s="4" t="n">
        <f aca="false">C31*4+D31*9+E31*4</f>
        <v>145</v>
      </c>
    </row>
    <row r="32" customFormat="false" ht="13.8" hidden="false" customHeight="false" outlineLevel="0" collapsed="false">
      <c r="A32" s="3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15</v>
      </c>
      <c r="C33" s="6" t="n">
        <v>0.1</v>
      </c>
      <c r="D33" s="4" t="n">
        <v>5.5</v>
      </c>
      <c r="E33" s="4" t="n">
        <v>0.07</v>
      </c>
      <c r="F33" s="4" t="n">
        <v>99.15</v>
      </c>
    </row>
    <row r="34" customFormat="false" ht="13.8" hidden="false" customHeight="false" outlineLevel="0" collapsed="false">
      <c r="A34" s="3" t="s">
        <v>66</v>
      </c>
      <c r="B34" s="4" t="n">
        <v>50</v>
      </c>
      <c r="C34" s="4" t="n">
        <v>0.5</v>
      </c>
      <c r="D34" s="4" t="n">
        <v>2.5</v>
      </c>
      <c r="E34" s="4" t="n">
        <v>1.3</v>
      </c>
      <c r="F34" s="4" t="n">
        <v>30.5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195</v>
      </c>
      <c r="C37" s="4" t="n">
        <v>0.78</v>
      </c>
      <c r="D37" s="4" t="n">
        <v>0.78</v>
      </c>
      <c r="E37" s="4" t="n">
        <v>19.2</v>
      </c>
      <c r="F37" s="4" t="n">
        <v>92.12</v>
      </c>
    </row>
    <row r="38" customFormat="false" ht="13.8" hidden="false" customHeight="false" outlineLevel="0" collapsed="false">
      <c r="A38" s="3" t="s">
        <v>21</v>
      </c>
      <c r="B38" s="7"/>
      <c r="C38" s="4" t="n">
        <f aca="false">C11+C12+C13+C14+C16+C17+C19+C20+C21+C22+C23+C24+C25+C28+C29+C31+C32+C33+C34+C35+C36+C37</f>
        <v>127.73</v>
      </c>
      <c r="D38" s="4" t="n">
        <f aca="false">D11+D12+D13+D14+D16+D17+D19+D20+D21+D22+D23+D24+D25+D28+D29+D31+D32+D33+D34+D35+D36+D37</f>
        <v>120.51</v>
      </c>
      <c r="E38" s="4" t="n">
        <f aca="false">E11+E12+E13+E14+E16+E17+E19+E20+E21+E22+E23+E24+E25+E28+E29+E31+E32+E33+E34+E35+E36+E37</f>
        <v>305.41</v>
      </c>
      <c r="F38" s="4" t="n">
        <f aca="false">F11+F12+F13+F14+F16+F17+F19+F20+F21+F22+F23+F24+F25+F28+F29+F31+F32+F33+F34+F35+F36+F37</f>
        <v>2924.34</v>
      </c>
    </row>
    <row r="40" customFormat="false" ht="13.8" hidden="false" customHeight="false" outlineLevel="0" collapsed="false">
      <c r="A40" s="0" t="s">
        <v>22</v>
      </c>
    </row>
    <row r="1048576" customFormat="false" ht="12.8" hidden="false" customHeight="false" outlineLevel="0" collapsed="false"/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F5" activeCellId="0" sqref="F5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6.5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152</v>
      </c>
    </row>
    <row r="9" customFormat="false" ht="35.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16" t="s">
        <v>75</v>
      </c>
      <c r="B11" s="4" t="s">
        <v>26</v>
      </c>
      <c r="C11" s="4" t="n">
        <v>7.5</v>
      </c>
      <c r="D11" s="4" t="n">
        <v>10</v>
      </c>
      <c r="E11" s="4" t="n">
        <v>37.2</v>
      </c>
      <c r="F11" s="4" t="n">
        <v>269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50</v>
      </c>
      <c r="B17" s="4" t="n">
        <v>200</v>
      </c>
      <c r="C17" s="4" t="n">
        <v>0.1</v>
      </c>
      <c r="D17" s="4" t="n">
        <v>0</v>
      </c>
      <c r="E17" s="4" t="n">
        <v>9.3</v>
      </c>
      <c r="F17" s="4" t="n">
        <v>37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4.05" hidden="false" customHeight="false" outlineLevel="0" collapsed="false">
      <c r="A21" s="16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129</v>
      </c>
      <c r="B22" s="4" t="n">
        <v>100</v>
      </c>
      <c r="C22" s="4" t="n">
        <v>3.58</v>
      </c>
      <c r="D22" s="4" t="n">
        <v>7.4</v>
      </c>
      <c r="E22" s="4" t="n">
        <v>6.4</v>
      </c>
      <c r="F22" s="4" t="n">
        <v>98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16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16" t="s">
        <v>65</v>
      </c>
      <c r="B35" s="4" t="n">
        <v>100</v>
      </c>
      <c r="C35" s="4" t="n">
        <v>24.9</v>
      </c>
      <c r="D35" s="4" t="n">
        <v>20.9</v>
      </c>
      <c r="E35" s="4" t="n">
        <v>0.5</v>
      </c>
      <c r="F35" s="4" t="n">
        <f aca="false">C35*4+D35*9+E35*4</f>
        <v>289.7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112.44</v>
      </c>
      <c r="D38" s="15" t="n">
        <f aca="false">D11+D12+D13+D14+D16+D17+D19+D20+D21+D22+D23+D24+D25+D26+D28+D29+D31+D32+D33+D34+D35+D36+D37</f>
        <v>117.44</v>
      </c>
      <c r="E38" s="15" t="n">
        <f aca="false">E11+E12+E13+E14+E16+E17+E19+E20+E21+E22+E23+E24+E25+E26+E28+E29+E31+E32+E33+E34+E35+E36+E37</f>
        <v>395.01</v>
      </c>
      <c r="F38" s="15" t="n">
        <f aca="false">F11+F12+F13+F14+F16+F17+F19+F20+F21+F22+F23+F24+F25+F26+F28+F29+F31+F32+F33+F34+F35+F36+F37</f>
        <v>3096.15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S6" colorId="64" zoomScale="88" zoomScaleNormal="88" zoomScalePageLayoutView="100" workbookViewId="0">
      <selection pane="topLeft" activeCell="A32" activeCellId="0" sqref="A3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8.3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153</v>
      </c>
    </row>
    <row r="9" customFormat="false" ht="35.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05" hidden="false" customHeight="false" outlineLevel="0" collapsed="false">
      <c r="A11" s="3" t="s">
        <v>97</v>
      </c>
      <c r="B11" s="4" t="s">
        <v>26</v>
      </c>
      <c r="C11" s="4" t="n">
        <v>10</v>
      </c>
      <c r="D11" s="4" t="n">
        <v>10.1</v>
      </c>
      <c r="E11" s="4" t="n">
        <v>51.1</v>
      </c>
      <c r="F11" s="4" t="n">
        <v>336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30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89</v>
      </c>
      <c r="B20" s="4" t="n">
        <v>100</v>
      </c>
      <c r="C20" s="4" t="n">
        <v>3.6</v>
      </c>
      <c r="D20" s="4" t="n">
        <v>10.5</v>
      </c>
      <c r="E20" s="4" t="n">
        <v>8.3</v>
      </c>
      <c r="F20" s="4" t="n">
        <v>142</v>
      </c>
    </row>
    <row r="21" customFormat="false" ht="23.95" hidden="false" customHeight="false" outlineLevel="0" collapsed="false">
      <c r="A21" s="3" t="s">
        <v>98</v>
      </c>
      <c r="B21" s="4" t="n">
        <v>300</v>
      </c>
      <c r="C21" s="4" t="n">
        <v>3.1</v>
      </c>
      <c r="D21" s="4" t="n">
        <v>5.1</v>
      </c>
      <c r="E21" s="4" t="n">
        <v>13.9</v>
      </c>
      <c r="F21" s="4" t="n">
        <v>115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25.6</v>
      </c>
      <c r="D22" s="4" t="n">
        <v>18.3</v>
      </c>
      <c r="E22" s="4" t="n">
        <v>17.5</v>
      </c>
      <c r="F22" s="4" t="n">
        <v>320</v>
      </c>
    </row>
    <row r="23" customFormat="false" ht="13.8" hidden="false" customHeight="false" outlineLevel="0" collapsed="false">
      <c r="A23" s="3" t="s">
        <v>16</v>
      </c>
      <c r="B23" s="4" t="s">
        <v>17</v>
      </c>
      <c r="C23" s="4" t="n">
        <v>6</v>
      </c>
      <c r="D23" s="4" t="n">
        <v>6.5</v>
      </c>
      <c r="E23" s="4" t="n">
        <v>61.3</v>
      </c>
      <c r="F23" s="4" t="n">
        <v>334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13.8" hidden="false" customHeight="false" outlineLevel="0" collapsed="false">
      <c r="A27" s="3" t="s">
        <v>95</v>
      </c>
      <c r="B27" s="4" t="n">
        <v>200</v>
      </c>
      <c r="C27" s="4" t="n">
        <v>0.2</v>
      </c>
      <c r="D27" s="4" t="n">
        <v>0.1</v>
      </c>
      <c r="E27" s="4" t="n">
        <v>17.2</v>
      </c>
      <c r="F27" s="4" t="n">
        <v>68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24.15" hidden="false" customHeight="false" outlineLevel="0" collapsed="false">
      <c r="A29" s="16" t="s">
        <v>154</v>
      </c>
      <c r="B29" s="4" t="n">
        <v>110</v>
      </c>
      <c r="C29" s="4" t="n">
        <v>26.4</v>
      </c>
      <c r="D29" s="4" t="n">
        <v>19</v>
      </c>
      <c r="E29" s="4" t="n">
        <v>33.8</v>
      </c>
      <c r="F29" s="4" t="n">
        <v>408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100</v>
      </c>
      <c r="B32" s="4" t="n">
        <v>50</v>
      </c>
      <c r="C32" s="4" t="n">
        <v>0.65</v>
      </c>
      <c r="D32" s="4" t="n">
        <v>4.1</v>
      </c>
      <c r="E32" s="4" t="n">
        <v>3.3</v>
      </c>
      <c r="F32" s="4" t="n">
        <f aca="false">C32*4+D32*9+E32*4</f>
        <v>52.7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64</v>
      </c>
      <c r="B34" s="4" t="n">
        <v>250</v>
      </c>
      <c r="C34" s="4" t="n">
        <v>4.13</v>
      </c>
      <c r="D34" s="4" t="n">
        <v>7.76</v>
      </c>
      <c r="E34" s="4" t="n">
        <v>23.75</v>
      </c>
      <c r="F34" s="4" t="n">
        <v>221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1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114</v>
      </c>
      <c r="B38" s="4" t="n">
        <v>220</v>
      </c>
      <c r="C38" s="4" t="n">
        <v>3.3</v>
      </c>
      <c r="D38" s="4" t="n">
        <v>1.1</v>
      </c>
      <c r="E38" s="4" t="n">
        <v>46.2</v>
      </c>
      <c r="F38" s="4" t="n">
        <v>211.2</v>
      </c>
    </row>
    <row r="39" customFormat="false" ht="13.8" hidden="false" customHeight="false" outlineLevel="0" collapsed="false">
      <c r="A39" s="16" t="s">
        <v>21</v>
      </c>
      <c r="B39" s="12"/>
      <c r="C39" s="15" t="n">
        <f aca="false">C11+C12+C13+C14+C15+C17+C18+C20+C21+C22+C23+C24+C25+C26+C27+C29+C30+C32+C33+C34+C35+C36+C37+C38</f>
        <v>123.47</v>
      </c>
      <c r="D39" s="15" t="n">
        <f aca="false">D11+D12+D13+D14+D15+D17+D18+D20+D21+D22+D23+D24+D25+D26+D27+D29+D30+D32+D33+D34+D35+D36+D37+D38</f>
        <v>138.19</v>
      </c>
      <c r="E39" s="15" t="n">
        <f aca="false">E11+E12+E13+E14+E15+E17+E18+E20+E21+E22+E23+E24+E25+E26+E27+E29+E30+E32+E33+E34+E35+E36+E37+E38</f>
        <v>464.72</v>
      </c>
      <c r="F39" s="15" t="n">
        <f aca="false">F11+F12+F13+F14+F15+F17+F18+F20+F21+F22+F23+F24+F25+F26+F27+F29+F30+F32+F33+F34+F35+F36+F37+F38</f>
        <v>3517.91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A22" activeCellId="0" sqref="A2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6.8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155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111</v>
      </c>
      <c r="B11" s="4" t="s">
        <v>26</v>
      </c>
      <c r="C11" s="4" t="n">
        <v>9.1</v>
      </c>
      <c r="D11" s="4" t="n">
        <v>10.1</v>
      </c>
      <c r="E11" s="4" t="n">
        <v>44.3</v>
      </c>
      <c r="F11" s="4" t="n">
        <v>296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16" t="s">
        <v>56</v>
      </c>
      <c r="B17" s="4" t="n">
        <v>40</v>
      </c>
      <c r="C17" s="4" t="n">
        <v>1.12</v>
      </c>
      <c r="D17" s="4" t="n">
        <v>1.32</v>
      </c>
      <c r="E17" s="4" t="n">
        <v>30.92</v>
      </c>
      <c r="F17" s="4" t="n">
        <v>135.3</v>
      </c>
    </row>
    <row r="18" customFormat="false" ht="13.8" hidden="false" customHeight="false" outlineLevel="0" collapsed="false">
      <c r="A18" s="16" t="s">
        <v>20</v>
      </c>
      <c r="B18" s="4" t="n">
        <v>200</v>
      </c>
      <c r="C18" s="4" t="n">
        <v>0.1</v>
      </c>
      <c r="D18" s="4" t="n">
        <v>0</v>
      </c>
      <c r="E18" s="4" t="n">
        <v>9.1</v>
      </c>
      <c r="F18" s="4" t="n">
        <v>35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24.15" hidden="false" customHeight="false" outlineLevel="0" collapsed="false">
      <c r="A20" s="3" t="s">
        <v>39</v>
      </c>
      <c r="B20" s="4" t="n">
        <v>100</v>
      </c>
      <c r="C20" s="4" t="n">
        <v>2.1</v>
      </c>
      <c r="D20" s="4" t="n">
        <v>4.5</v>
      </c>
      <c r="E20" s="4" t="n">
        <v>10.3</v>
      </c>
      <c r="F20" s="4" t="n">
        <v>89.47</v>
      </c>
    </row>
    <row r="21" customFormat="false" ht="24.15" hidden="false" customHeight="false" outlineLevel="0" collapsed="false">
      <c r="A21" s="3" t="s">
        <v>88</v>
      </c>
      <c r="B21" s="4" t="n">
        <v>250</v>
      </c>
      <c r="C21" s="4" t="n">
        <v>7.9</v>
      </c>
      <c r="D21" s="4" t="n">
        <v>4.3</v>
      </c>
      <c r="E21" s="4" t="n">
        <v>31.5</v>
      </c>
      <c r="F21" s="4" t="n">
        <v>199</v>
      </c>
    </row>
    <row r="22" customFormat="false" ht="13.8" hidden="false" customHeight="false" outlineLevel="0" collapsed="false">
      <c r="A22" s="3" t="s">
        <v>90</v>
      </c>
      <c r="B22" s="4" t="n">
        <v>250</v>
      </c>
      <c r="C22" s="4" t="n">
        <v>23</v>
      </c>
      <c r="D22" s="4" t="n">
        <v>29.2</v>
      </c>
      <c r="E22" s="4" t="n">
        <v>40.2</v>
      </c>
      <c r="F22" s="4" t="n">
        <v>519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2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4.15" hidden="false" customHeight="false" outlineLevel="0" collapsed="false">
      <c r="A31" s="3" t="s">
        <v>66</v>
      </c>
      <c r="B31" s="4" t="n">
        <v>50</v>
      </c>
      <c r="C31" s="4" t="n">
        <v>0.5</v>
      </c>
      <c r="D31" s="4" t="n">
        <v>2.5</v>
      </c>
      <c r="E31" s="4" t="n">
        <v>1.3</v>
      </c>
      <c r="F31" s="4" t="n">
        <v>30.5</v>
      </c>
    </row>
    <row r="32" customFormat="false" ht="24.15" hidden="false" customHeight="false" outlineLevel="0" collapsed="false">
      <c r="A32" s="3" t="s">
        <v>85</v>
      </c>
      <c r="B32" s="4" t="n">
        <v>150</v>
      </c>
      <c r="C32" s="4" t="n">
        <v>23.2</v>
      </c>
      <c r="D32" s="4" t="n">
        <v>11.6</v>
      </c>
      <c r="E32" s="4" t="n">
        <v>4.7</v>
      </c>
      <c r="F32" s="4" t="n">
        <v>216</v>
      </c>
    </row>
    <row r="33" customFormat="false" ht="24.15" hidden="false" customHeight="false" outlineLevel="0" collapsed="false">
      <c r="A33" s="16" t="s">
        <v>47</v>
      </c>
      <c r="B33" s="4" t="n">
        <v>220</v>
      </c>
      <c r="C33" s="4" t="n">
        <v>4.5</v>
      </c>
      <c r="D33" s="4" t="n">
        <v>7.2</v>
      </c>
      <c r="E33" s="4" t="n">
        <v>29.4</v>
      </c>
      <c r="F33" s="4" t="n">
        <v>203</v>
      </c>
    </row>
    <row r="34" customFormat="false" ht="13.8" hidden="false" customHeight="false" outlineLevel="0" collapsed="false">
      <c r="A34" s="16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4.1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16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C11+C12+C13+C14+C15+C17+C18+C20+C21+C22+C23+C24+C25+C26+C28+C29+C31+C32+C33+C34+C35+C36+C37</f>
        <v>108.84</v>
      </c>
      <c r="D38" s="15" t="n">
        <f aca="false">D11+D12+D13+D14+D15+D17+D18+D20+D21+D22+D23+D24+D25+D26+D28+D29+D31+D32+D33+D34+D35+D36+D37</f>
        <v>111.63</v>
      </c>
      <c r="E38" s="15" t="n">
        <f aca="false">E11+E12+E13+E14+E15+E17+E18+E20+E21+E22+E23+E24+E25+E26+E28+E29+E31+E32+E33+E34+E35+E36+E37</f>
        <v>378.77</v>
      </c>
      <c r="F38" s="15" t="n">
        <f aca="false">F11+F12+F13+F14+F15+F17+F18+F20+F21+F22+F23+F24+F25+F26+F28+F29+F31+F32+F33+F34+F35+F36+F37</f>
        <v>2977.55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10:F10"/>
    <mergeCell ref="A16:F16"/>
    <mergeCell ref="A19:F19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32" activeCellId="0" sqref="A3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9.1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7.2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156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112</v>
      </c>
      <c r="B19" s="4" t="n">
        <v>100</v>
      </c>
      <c r="C19" s="4" t="n">
        <v>1.5</v>
      </c>
      <c r="D19" s="4" t="n">
        <v>3.5</v>
      </c>
      <c r="E19" s="4" t="n">
        <v>7.4</v>
      </c>
      <c r="F19" s="4" t="n">
        <v>67</v>
      </c>
    </row>
    <row r="20" customFormat="false" ht="13.8" hidden="false" customHeight="false" outlineLevel="0" collapsed="false">
      <c r="A20" s="16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4.1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24.15" hidden="false" customHeight="false" outlineLevel="0" collapsed="false">
      <c r="A28" s="16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16</v>
      </c>
      <c r="B33" s="4" t="s">
        <v>17</v>
      </c>
      <c r="C33" s="4" t="n">
        <v>6</v>
      </c>
      <c r="D33" s="4" t="n">
        <v>6.5</v>
      </c>
      <c r="E33" s="4" t="n">
        <v>61.3</v>
      </c>
      <c r="F33" s="4" t="n">
        <v>334</v>
      </c>
    </row>
    <row r="34" customFormat="false" ht="13.8" hidden="false" customHeight="false" outlineLevel="0" collapsed="false">
      <c r="A34" s="16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4.1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16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117.99</v>
      </c>
      <c r="D38" s="15" t="n">
        <f aca="false">D11+D12+D13+D14+D16+D17+D19+D20+D21+D22+D23+D24+D25+D26+D28+D29+D31+D32+D33+D34+D35+D36+D37</f>
        <v>118.57</v>
      </c>
      <c r="E38" s="15" t="n">
        <f aca="false">E11+E12+E13+E14+E16+E17+E19+E20+E21+E22+E23+E24+E25+E26+E28+E29+E31+E32+E33+E34+E35+E36+E37</f>
        <v>441.21</v>
      </c>
      <c r="F38" s="15" t="n">
        <f aca="false">F11+F12+F13+F14+F16+F17+F19+F20+F21+F22+F23+F24+F25+F26+F28+F29+F31+F32+F33+F34+F35+F36+F37</f>
        <v>3341.23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7"/>
  <sheetViews>
    <sheetView showFormulas="false" showGridLines="true" showRowColHeaders="true" showZeros="true" rightToLeft="false" tabSelected="false" showOutlineSymbols="true" defaultGridColor="true" view="normal" topLeftCell="A8" colorId="64" zoomScale="88" zoomScaleNormal="88" zoomScalePageLayoutView="100" workbookViewId="0">
      <selection pane="topLeft" activeCell="F8" activeCellId="0" sqref="F8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9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157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87</v>
      </c>
      <c r="B17" s="4" t="n">
        <v>50</v>
      </c>
      <c r="C17" s="4" t="n">
        <v>3.6</v>
      </c>
      <c r="D17" s="4" t="n">
        <v>3.2</v>
      </c>
      <c r="E17" s="4" t="n">
        <v>47.05</v>
      </c>
      <c r="F17" s="4" t="n">
        <f aca="false">C17*4+D17*9+E17*4</f>
        <v>231.4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59</v>
      </c>
      <c r="B20" s="4" t="n">
        <v>100</v>
      </c>
      <c r="C20" s="4" t="n">
        <v>0.65</v>
      </c>
      <c r="D20" s="4" t="n">
        <v>1.15</v>
      </c>
      <c r="E20" s="4" t="n">
        <v>3.6</v>
      </c>
      <c r="F20" s="4" t="n">
        <v>54</v>
      </c>
    </row>
    <row r="21" customFormat="false" ht="24.15" hidden="false" customHeight="false" outlineLevel="0" collapsed="false">
      <c r="A21" s="16" t="s">
        <v>37</v>
      </c>
      <c r="B21" s="4" t="s">
        <v>38</v>
      </c>
      <c r="C21" s="4" t="n">
        <v>9.6</v>
      </c>
      <c r="D21" s="4" t="n">
        <v>6.2</v>
      </c>
      <c r="E21" s="4" t="n">
        <v>18.5</v>
      </c>
      <c r="F21" s="4" t="n">
        <v>142</v>
      </c>
    </row>
    <row r="22" customFormat="false" ht="2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16" t="s">
        <v>47</v>
      </c>
      <c r="B23" s="4" t="n">
        <v>220</v>
      </c>
      <c r="C23" s="4" t="n">
        <v>4.5</v>
      </c>
      <c r="D23" s="4" t="n">
        <v>7.2</v>
      </c>
      <c r="E23" s="4" t="n">
        <v>29.4</v>
      </c>
      <c r="F23" s="4" t="n">
        <v>203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23.8" hidden="false" customHeight="false" outlineLevel="0" collapsed="false">
      <c r="A27" s="16" t="s">
        <v>42</v>
      </c>
      <c r="B27" s="4" t="n">
        <v>200</v>
      </c>
      <c r="C27" s="4" t="n">
        <v>0.6</v>
      </c>
      <c r="D27" s="4" t="n">
        <v>0.2</v>
      </c>
      <c r="E27" s="4" t="n">
        <v>27</v>
      </c>
      <c r="F27" s="4" t="n">
        <v>111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113</v>
      </c>
      <c r="B29" s="4" t="n">
        <v>70</v>
      </c>
      <c r="C29" s="4" t="n">
        <v>6.9</v>
      </c>
      <c r="D29" s="4" t="n">
        <v>8</v>
      </c>
      <c r="E29" s="4" t="n">
        <v>36.3</v>
      </c>
      <c r="F29" s="4" t="n">
        <v>247</v>
      </c>
    </row>
    <row r="30" customFormat="false" ht="13.8" hidden="false" customHeight="false" outlineLevel="0" collapsed="false">
      <c r="A30" s="3" t="s">
        <v>121</v>
      </c>
      <c r="B30" s="4" t="n">
        <v>200</v>
      </c>
      <c r="C30" s="4" t="n">
        <v>3</v>
      </c>
      <c r="D30" s="4" t="n">
        <v>3.6</v>
      </c>
      <c r="E30" s="4" t="n">
        <v>20.5</v>
      </c>
      <c r="F30" s="4" t="n">
        <v>160.4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131</v>
      </c>
      <c r="B34" s="4" t="s">
        <v>132</v>
      </c>
      <c r="C34" s="4" t="n">
        <v>20.7</v>
      </c>
      <c r="D34" s="4" t="n">
        <v>6</v>
      </c>
      <c r="E34" s="4" t="n">
        <v>43.5</v>
      </c>
      <c r="F34" s="4" t="n">
        <v>314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1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3" t="s">
        <v>158</v>
      </c>
      <c r="B38" s="4" t="n">
        <v>180</v>
      </c>
      <c r="C38" s="4" t="n">
        <v>1.62</v>
      </c>
      <c r="D38" s="4" t="n">
        <v>0.36</v>
      </c>
      <c r="E38" s="4" t="n">
        <v>14.58</v>
      </c>
      <c r="F38" s="4" t="n">
        <v>77.4</v>
      </c>
    </row>
    <row r="39" customFormat="false" ht="13.8" hidden="false" customHeight="false" outlineLevel="0" collapsed="false">
      <c r="A39" s="16" t="s">
        <v>21</v>
      </c>
      <c r="B39" s="12"/>
      <c r="C39" s="15" t="n">
        <f aca="false">C11+C12+C13+C14+C15+C17+C18+C20+C21+C22+C23+C24+C25+C26+C27+C29+C30+C32+C33+C34+C35+C36+C37+C38</f>
        <v>127.02</v>
      </c>
      <c r="D39" s="15" t="n">
        <f aca="false">D11+D12+D13+D14+D15+D17+D18+D20+D21+D22+D23+D24+D25+D26+D27+D29+D30+D32+D33+D34+D35+D36+D37+D38</f>
        <v>118.92</v>
      </c>
      <c r="E39" s="15" t="n">
        <f aca="false">E11+E12+E13+E14+E15+E17+E18+E20+E21+E22+E23+E24+E25+E26+E27+E29+E30+E32+E33+E34+E35+E36+E37+E38</f>
        <v>422.35</v>
      </c>
      <c r="F39" s="15" t="n">
        <f aca="false">F11+F12+F13+F14+F15+F17+F18+F20+F21+F22+F23+F24+F25+F26+F27+F29+F30+F32+F33+F34+F35+F36+F37+F38</f>
        <v>3354.91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4" colorId="64" zoomScale="88" zoomScaleNormal="88" zoomScalePageLayoutView="100" workbookViewId="0">
      <selection pane="topLeft" activeCell="A33" activeCellId="0" sqref="A33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159</v>
      </c>
    </row>
    <row r="9" customFormat="false" ht="35.5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5.5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3.95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3.95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5.55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56.1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23.95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23.95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3.95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35.55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35.55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3.95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2" colorId="64" zoomScale="88" zoomScaleNormal="88" zoomScalePageLayoutView="100" workbookViewId="0">
      <selection pane="topLeft" activeCell="A29" activeCellId="0" sqref="A29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160</v>
      </c>
    </row>
    <row r="9" customFormat="false" ht="35.5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5.55" hidden="false" customHeight="false" outlineLevel="0" collapsed="false">
      <c r="A11" s="3" t="s">
        <v>97</v>
      </c>
      <c r="B11" s="4" t="s">
        <v>26</v>
      </c>
      <c r="C11" s="4" t="n">
        <v>10</v>
      </c>
      <c r="D11" s="4" t="n">
        <v>10.1</v>
      </c>
      <c r="E11" s="4" t="n">
        <v>51.1</v>
      </c>
      <c r="F11" s="4" t="n">
        <v>336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3.95" hidden="false" customHeight="false" outlineLevel="0" collapsed="false">
      <c r="A13" s="16" t="s">
        <v>54</v>
      </c>
      <c r="B13" s="4" t="n">
        <v>45</v>
      </c>
      <c r="C13" s="4" t="n">
        <v>5</v>
      </c>
      <c r="D13" s="4" t="n">
        <v>10.8</v>
      </c>
      <c r="E13" s="4" t="n">
        <v>0.2</v>
      </c>
      <c r="F13" s="4" t="n">
        <v>117.5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35.55" hidden="false" customHeight="false" outlineLevel="0" collapsed="false">
      <c r="A16" s="3" t="s">
        <v>39</v>
      </c>
      <c r="B16" s="4" t="n">
        <v>100</v>
      </c>
      <c r="C16" s="4" t="n">
        <v>2.1</v>
      </c>
      <c r="D16" s="4" t="n">
        <v>4.5</v>
      </c>
      <c r="E16" s="4" t="n">
        <v>10.3</v>
      </c>
      <c r="F16" s="4" t="n">
        <v>89.47</v>
      </c>
    </row>
    <row r="17" customFormat="false" ht="45.15" hidden="false" customHeight="false" outlineLevel="0" collapsed="false">
      <c r="A17" s="3" t="s">
        <v>98</v>
      </c>
      <c r="B17" s="4" t="n">
        <v>300</v>
      </c>
      <c r="C17" s="4" t="n">
        <v>3.1</v>
      </c>
      <c r="D17" s="4" t="n">
        <v>5.1</v>
      </c>
      <c r="E17" s="4" t="n">
        <v>13.9</v>
      </c>
      <c r="F17" s="4" t="n">
        <v>115</v>
      </c>
    </row>
    <row r="18" customFormat="false" ht="23.95" hidden="false" customHeight="false" outlineLevel="0" collapsed="false">
      <c r="A18" s="16" t="s">
        <v>34</v>
      </c>
      <c r="B18" s="4" t="s">
        <v>15</v>
      </c>
      <c r="C18" s="4" t="n">
        <v>16.9</v>
      </c>
      <c r="D18" s="4" t="n">
        <v>17.5</v>
      </c>
      <c r="E18" s="4" t="n">
        <v>3.7</v>
      </c>
      <c r="F18" s="4" t="n">
        <v>240</v>
      </c>
    </row>
    <row r="19" customFormat="false" ht="35.55" hidden="false" customHeight="false" outlineLevel="0" collapsed="false">
      <c r="A19" s="16" t="s">
        <v>35</v>
      </c>
      <c r="B19" s="4" t="s">
        <v>36</v>
      </c>
      <c r="C19" s="4" t="n">
        <v>10.4</v>
      </c>
      <c r="D19" s="4" t="n">
        <v>6.8</v>
      </c>
      <c r="E19" s="4" t="n">
        <v>45.4</v>
      </c>
      <c r="F19" s="4" t="n">
        <v>288</v>
      </c>
    </row>
    <row r="20" customFormat="false" ht="13.8" hidden="false" customHeight="false" outlineLevel="0" collapsed="false">
      <c r="A20" s="16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13.8" hidden="false" customHeight="false" outlineLevel="0" collapsed="false">
      <c r="A21" s="16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3" t="s">
        <v>18</v>
      </c>
      <c r="B22" s="4" t="n">
        <v>80</v>
      </c>
      <c r="C22" s="4" t="n">
        <v>5.53</v>
      </c>
      <c r="D22" s="4" t="n">
        <v>0.7</v>
      </c>
      <c r="E22" s="4" t="n">
        <v>33.81</v>
      </c>
      <c r="F22" s="4" t="n">
        <v>171.85</v>
      </c>
    </row>
    <row r="23" customFormat="false" ht="23.95" hidden="false" customHeight="false" outlineLevel="0" collapsed="false">
      <c r="A23" s="16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5" t="s">
        <v>43</v>
      </c>
      <c r="B24" s="5"/>
      <c r="C24" s="5"/>
      <c r="D24" s="5"/>
      <c r="E24" s="5"/>
      <c r="F24" s="5"/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23.95" hidden="false" customHeight="false" outlineLevel="0" collapsed="false">
      <c r="A26" s="16" t="s">
        <v>20</v>
      </c>
      <c r="B26" s="4" t="n">
        <v>200</v>
      </c>
      <c r="C26" s="4" t="n">
        <v>0.1</v>
      </c>
      <c r="D26" s="4" t="n">
        <v>0</v>
      </c>
      <c r="E26" s="4" t="n">
        <v>9.1</v>
      </c>
      <c r="F26" s="4" t="n">
        <v>35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23.95" hidden="false" customHeight="false" outlineLevel="0" collapsed="false">
      <c r="A28" s="3" t="s">
        <v>13</v>
      </c>
      <c r="B28" s="4" t="n">
        <v>30</v>
      </c>
      <c r="C28" s="4" t="n">
        <v>0.2</v>
      </c>
      <c r="D28" s="4" t="n">
        <v>0</v>
      </c>
      <c r="E28" s="4" t="n">
        <v>0.5</v>
      </c>
      <c r="F28" s="4" t="n">
        <v>3</v>
      </c>
    </row>
    <row r="29" customFormat="false" ht="35.55" hidden="false" customHeight="false" outlineLevel="0" collapsed="false">
      <c r="A29" s="3" t="s">
        <v>125</v>
      </c>
      <c r="B29" s="4" t="s">
        <v>15</v>
      </c>
      <c r="C29" s="4" t="n">
        <v>10</v>
      </c>
      <c r="D29" s="4" t="n">
        <v>11.2</v>
      </c>
      <c r="E29" s="4" t="n">
        <v>3.5</v>
      </c>
      <c r="F29" s="4" t="n">
        <v>145.2</v>
      </c>
    </row>
    <row r="30" customFormat="false" ht="23.95" hidden="false" customHeight="false" outlineLevel="0" collapsed="false">
      <c r="A30" s="3" t="s">
        <v>16</v>
      </c>
      <c r="B30" s="4" t="s">
        <v>17</v>
      </c>
      <c r="C30" s="4" t="n">
        <v>6</v>
      </c>
      <c r="D30" s="4" t="n">
        <v>6.5</v>
      </c>
      <c r="E30" s="4" t="n">
        <v>61.3</v>
      </c>
      <c r="F30" s="4" t="n">
        <v>334</v>
      </c>
    </row>
    <row r="31" customFormat="false" ht="23.95" hidden="false" customHeight="false" outlineLevel="0" collapsed="false">
      <c r="A31" s="16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35.55" hidden="false" customHeight="false" outlineLevel="0" collapsed="false">
      <c r="A32" s="16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21</v>
      </c>
      <c r="B34" s="12"/>
      <c r="C34" s="13" t="n">
        <f aca="false">C11+C12+C13+C14+C16+C17+C18+C19+C20+C21+C22+C23+C25+C26+C28+C29+C30+C31+C32+C33</f>
        <v>88.71</v>
      </c>
      <c r="D34" s="13" t="n">
        <f aca="false">D11+D12+D13+D14+D16+D17+D18+D19+D20+D21+D22+D23+D25+D26+D28+D29+D30+D31+D32+D33</f>
        <v>99.54</v>
      </c>
      <c r="E34" s="13" t="n">
        <f aca="false">E11+E12+E13+E14+E16+E17+E18+E19+E20+E21+E22+E23+E25+E26+E28+E29+E30+E31+E32+E33</f>
        <v>350.47</v>
      </c>
      <c r="F34" s="13" t="n">
        <f aca="false">F11+F12+F13+F14+F16+F17+F18+F19+F20+F21+F22+F23+F25+F26+F28+F29+F30+F31+F32+F33</f>
        <v>2679.58</v>
      </c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>
      <c r="A37" s="0" t="s">
        <v>22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</sheetData>
  <mergeCells count="4">
    <mergeCell ref="A10:F10"/>
    <mergeCell ref="A15:F15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23" colorId="64" zoomScale="88" zoomScaleNormal="88" zoomScalePageLayoutView="100" workbookViewId="0">
      <selection pane="topLeft" activeCell="A31" activeCellId="0" sqref="A31"/>
    </sheetView>
  </sheetViews>
  <sheetFormatPr defaultColWidth="11.60546875" defaultRowHeight="12.8" zeroHeight="false" outlineLevelRow="0" outlineLevelCol="0"/>
  <cols>
    <col collapsed="false" customWidth="true" hidden="false" outlineLevel="0" max="6" min="6" style="0" width="15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161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16" t="s">
        <v>112</v>
      </c>
      <c r="B19" s="4" t="n">
        <v>100</v>
      </c>
      <c r="C19" s="4" t="n">
        <v>1.5</v>
      </c>
      <c r="D19" s="4" t="n">
        <v>3.5</v>
      </c>
      <c r="E19" s="4" t="n">
        <v>7.4</v>
      </c>
      <c r="F19" s="4" t="n">
        <v>67</v>
      </c>
    </row>
    <row r="20" customFormat="false" ht="35.55" hidden="false" customHeight="false" outlineLevel="0" collapsed="false">
      <c r="A20" s="16" t="s">
        <v>37</v>
      </c>
      <c r="B20" s="4" t="s">
        <v>38</v>
      </c>
      <c r="C20" s="4" t="n">
        <v>9.6</v>
      </c>
      <c r="D20" s="4" t="n">
        <v>6.2</v>
      </c>
      <c r="E20" s="4" t="n">
        <v>18.5</v>
      </c>
      <c r="F20" s="4" t="n">
        <v>142</v>
      </c>
    </row>
    <row r="21" customFormat="false" ht="23.95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35.5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23.95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3.95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3.95" hidden="false" customHeight="false" outlineLevel="0" collapsed="false">
      <c r="A35" s="16" t="s">
        <v>47</v>
      </c>
      <c r="B35" s="4" t="n">
        <v>220</v>
      </c>
      <c r="C35" s="4" t="n">
        <v>4.5</v>
      </c>
      <c r="D35" s="4" t="n">
        <v>7.2</v>
      </c>
      <c r="E35" s="4" t="n">
        <v>29.4</v>
      </c>
      <c r="F35" s="4" t="n">
        <v>203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107.94</v>
      </c>
      <c r="D38" s="15" t="n">
        <f aca="false">D10+D11+D12+D13+D14+D16+D17+D19+D20+D21+D22+D23+D24+D25+D26+D28+D29+D31+D32+D33+D34+D35+D36+D37</f>
        <v>113.37</v>
      </c>
      <c r="E38" s="15" t="n">
        <f aca="false">E10+E11+E12+E13+E14+E16+E17+E19+E20+E21+E22+E23+E24+E25+E26+E28+E29+E31+E32+E33+E34+E35+E36+E37</f>
        <v>389.49</v>
      </c>
      <c r="F38" s="15" t="n">
        <f aca="false">F10+F11+F12+F13+F14+F16+F17+F19+F20+F21+F22+F23+F24+F25+F26+F28+F29+F31+F32+F33+F34+F35+F36+F37</f>
        <v>2971.57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0" activeCellId="0" sqref="A10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162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23.95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4.2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23.95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3.95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35.55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3.95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45.15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23.95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35.55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163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3.95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3.95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3.95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5.1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5.5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3.95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3.95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5.5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3.95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3.95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23" colorId="64" zoomScale="88" zoomScaleNormal="88" zoomScalePageLayoutView="100" workbookViewId="0">
      <selection pane="topLeft" activeCell="A29" activeCellId="0" sqref="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5.4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67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3.28</v>
      </c>
      <c r="D13" s="4" t="n">
        <v>0.6</v>
      </c>
      <c r="E13" s="4" t="n">
        <v>16.63</v>
      </c>
      <c r="F13" s="4" t="n">
        <f aca="false">C13*4+D13*9+E13*4</f>
        <v>85.04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44</v>
      </c>
      <c r="B16" s="4" t="n">
        <v>70</v>
      </c>
      <c r="C16" s="4" t="n">
        <v>3.9</v>
      </c>
      <c r="D16" s="4" t="n">
        <v>3.6</v>
      </c>
      <c r="E16" s="4" t="n">
        <v>28.5</v>
      </c>
      <c r="F16" s="4" t="n">
        <v>163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68</v>
      </c>
      <c r="B19" s="4" t="s">
        <v>38</v>
      </c>
      <c r="C19" s="4" t="n">
        <v>2.5</v>
      </c>
      <c r="D19" s="4" t="n">
        <v>6.1</v>
      </c>
      <c r="E19" s="4" t="n">
        <v>14.9</v>
      </c>
      <c r="F19" s="4" t="n">
        <v>126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18</v>
      </c>
      <c r="B21" s="4" t="n">
        <v>50</v>
      </c>
      <c r="C21" s="4" t="n">
        <v>3.28</v>
      </c>
      <c r="D21" s="4" t="n">
        <v>0.6</v>
      </c>
      <c r="E21" s="4" t="n">
        <v>16.63</v>
      </c>
      <c r="F21" s="4" t="n">
        <f aca="false">C21*4+D21*9+E21*4</f>
        <v>85.04</v>
      </c>
    </row>
    <row r="22" customFormat="false" ht="1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3" t="s">
        <v>70</v>
      </c>
      <c r="B23" s="4" t="n">
        <v>100</v>
      </c>
      <c r="C23" s="4" t="n">
        <v>1.3</v>
      </c>
      <c r="D23" s="4" t="n">
        <v>8.2</v>
      </c>
      <c r="E23" s="4" t="n">
        <v>6.6</v>
      </c>
      <c r="F23" s="4" t="n">
        <v>105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10" t="s">
        <v>61</v>
      </c>
      <c r="B27" s="10"/>
      <c r="C27" s="10"/>
      <c r="D27" s="10"/>
      <c r="E27" s="10"/>
      <c r="F27" s="10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72</v>
      </c>
      <c r="B31" s="4" t="n">
        <v>100</v>
      </c>
      <c r="C31" s="4" t="n">
        <v>2.5</v>
      </c>
      <c r="D31" s="4" t="n">
        <v>3.15</v>
      </c>
      <c r="E31" s="4" t="n">
        <v>10.8</v>
      </c>
      <c r="F31" s="4" t="n">
        <v>162</v>
      </c>
    </row>
    <row r="32" customFormat="false" ht="13.8" hidden="false" customHeight="false" outlineLevel="0" collapsed="false">
      <c r="A32" s="3" t="s">
        <v>16</v>
      </c>
      <c r="B32" s="4" t="n">
        <v>150</v>
      </c>
      <c r="C32" s="4" t="n">
        <v>4.3</v>
      </c>
      <c r="D32" s="4" t="n">
        <v>4.7</v>
      </c>
      <c r="E32" s="4" t="n">
        <v>44.1</v>
      </c>
      <c r="F32" s="4" t="n">
        <v>240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54</v>
      </c>
      <c r="B34" s="4" t="n">
        <v>90</v>
      </c>
      <c r="C34" s="4" t="n">
        <v>9.9</v>
      </c>
      <c r="D34" s="4" t="n">
        <v>21.5</v>
      </c>
      <c r="E34" s="4" t="n">
        <v>0.4</v>
      </c>
      <c r="F34" s="4" t="n">
        <v>234.9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73</v>
      </c>
      <c r="B37" s="4" t="n">
        <v>110</v>
      </c>
      <c r="C37" s="4" t="n">
        <v>1.62</v>
      </c>
      <c r="D37" s="4" t="n">
        <v>0.36</v>
      </c>
      <c r="E37" s="4" t="n">
        <v>14.58</v>
      </c>
      <c r="F37" s="4" t="n">
        <v>77.4</v>
      </c>
    </row>
    <row r="38" customFormat="false" ht="13.8" hidden="false" customHeight="false" outlineLevel="0" collapsed="false">
      <c r="A38" s="11" t="s">
        <v>21</v>
      </c>
      <c r="B38" s="12"/>
      <c r="C38" s="12" t="n">
        <f aca="false">C10+C11+C12+C13+C14+C16+C17+C19+C20+C21+C22+C23+C24+C25+C26+C28+C29+C31+C32+C33+C34+C35+C36+C37</f>
        <v>105.76</v>
      </c>
      <c r="D38" s="12" t="n">
        <f aca="false">D10+D11+D12+D13+D14+D16+D17+D19+D20+D21+D22+D23+D24+D25+D26+D28+D29+D31+D32+D33+D34+D35+D36+D37</f>
        <v>123.88</v>
      </c>
      <c r="E38" s="12" t="n">
        <f aca="false">E10+E11+E12+E13+E14+E16+E17+E19+E20+E21+E22+E23+E24+E25+E26+E28+E29+E31+E32+E33+E34+E35+E36+E37</f>
        <v>371.3</v>
      </c>
      <c r="F38" s="12" t="n">
        <f aca="false">F10+F11+F12+F13+F14+F16+F17+F19+F20+F21+F22+F23+F24+F25+F26+F28+F29+F31+F32+F33+F34+F35+F36+F37</f>
        <v>3115.82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22" activeCellId="0" sqref="A22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165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3" t="s">
        <v>89</v>
      </c>
      <c r="B19" s="4" t="n">
        <v>100</v>
      </c>
      <c r="C19" s="4" t="n">
        <v>3.6</v>
      </c>
      <c r="D19" s="4" t="n">
        <v>10.5</v>
      </c>
      <c r="E19" s="4" t="n">
        <v>8.3</v>
      </c>
      <c r="F19" s="4" t="n">
        <v>142</v>
      </c>
    </row>
    <row r="20" customFormat="false" ht="23.95" hidden="false" customHeight="false" outlineLevel="0" collapsed="false">
      <c r="A20" s="16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23.95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3.95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3.95" hidden="false" customHeight="false" outlineLevel="0" collapsed="false">
      <c r="A28" s="16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23.95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5.55" hidden="false" customHeight="false" outlineLevel="0" collapsed="false">
      <c r="A31" s="3" t="s">
        <v>66</v>
      </c>
      <c r="B31" s="4" t="n">
        <v>50</v>
      </c>
      <c r="C31" s="4" t="n">
        <v>0.5</v>
      </c>
      <c r="D31" s="4" t="n">
        <v>2.5</v>
      </c>
      <c r="E31" s="4" t="n">
        <v>1.3</v>
      </c>
      <c r="F31" s="4" t="n">
        <v>30.5</v>
      </c>
    </row>
    <row r="32" customFormat="false" ht="23.95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35.55" hidden="false" customHeight="false" outlineLevel="0" collapsed="false">
      <c r="A33" s="3" t="s">
        <v>84</v>
      </c>
      <c r="B33" s="4" t="n">
        <v>200</v>
      </c>
      <c r="C33" s="4" t="n">
        <v>10</v>
      </c>
      <c r="D33" s="4" t="n">
        <v>4.7</v>
      </c>
      <c r="E33" s="4" t="n">
        <v>39.4</v>
      </c>
      <c r="F33" s="4" t="n">
        <f aca="false">C33*4+D33*9+E33*4</f>
        <v>239.9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112.66</v>
      </c>
      <c r="D38" s="15" t="n">
        <f aca="false">D10+D11+D12+D13+D14+D16+D17+D19+D20+D21+D22+D23+D24+D25+D26+D28+D29+D31+D32+D33+D34+D35+D36+D37</f>
        <v>129.73</v>
      </c>
      <c r="E38" s="15" t="n">
        <f aca="false">E10+E11+E12+E13+E14+E16+E17+E19+E20+E21+E22+E23+E24+E25+E26+E28+E29+E31+E32+E33+E34+E35+E36+E37</f>
        <v>371.1</v>
      </c>
      <c r="F38" s="15" t="n">
        <f aca="false">F10+F11+F12+F13+F14+F16+F17+F19+F20+F21+F22+F23+F24+F25+F26+F28+F29+F31+F32+F33+F34+F35+F36+F37</f>
        <v>3000.96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166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5.1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4.2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3.95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5.5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5.5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5.5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2" colorId="64" zoomScale="88" zoomScaleNormal="88" zoomScalePageLayoutView="100" workbookViewId="0">
      <selection pane="topLeft" activeCell="A29" activeCellId="0" sqref="A29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167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35.55" hidden="false" customHeight="false" outlineLevel="0" collapsed="false">
      <c r="A20" s="16" t="s">
        <v>37</v>
      </c>
      <c r="B20" s="4" t="s">
        <v>38</v>
      </c>
      <c r="C20" s="4" t="n">
        <v>9.6</v>
      </c>
      <c r="D20" s="4" t="n">
        <v>6.2</v>
      </c>
      <c r="E20" s="4" t="n">
        <v>18.5</v>
      </c>
      <c r="F20" s="4" t="n">
        <v>142</v>
      </c>
    </row>
    <row r="21" customFormat="false" ht="23.95" hidden="false" customHeight="false" outlineLevel="0" collapsed="false">
      <c r="A21" s="3" t="s">
        <v>54</v>
      </c>
      <c r="B21" s="4" t="n">
        <v>90</v>
      </c>
      <c r="C21" s="4" t="n">
        <v>9.9</v>
      </c>
      <c r="D21" s="4" t="n">
        <v>21.5</v>
      </c>
      <c r="E21" s="4" t="n">
        <v>0.4</v>
      </c>
      <c r="F21" s="4" t="n">
        <v>234.9</v>
      </c>
    </row>
    <row r="22" customFormat="false" ht="35.5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3.95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51</v>
      </c>
      <c r="B27" s="4" t="n">
        <v>180</v>
      </c>
      <c r="C27" s="4" t="n">
        <v>0.7</v>
      </c>
      <c r="D27" s="4" t="n">
        <v>0.7</v>
      </c>
      <c r="E27" s="4" t="n">
        <v>17.9</v>
      </c>
      <c r="F27" s="4" t="n">
        <v>85.7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23.95" hidden="false" customHeight="false" outlineLevel="0" collapsed="false">
      <c r="A30" s="16" t="s">
        <v>20</v>
      </c>
      <c r="B30" s="4" t="n">
        <v>200</v>
      </c>
      <c r="C30" s="4" t="n">
        <v>0.1</v>
      </c>
      <c r="D30" s="4" t="n">
        <v>0</v>
      </c>
      <c r="E30" s="4" t="n">
        <v>9.1</v>
      </c>
      <c r="F30" s="4" t="n">
        <v>35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3.95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23.95" hidden="false" customHeight="false" outlineLevel="0" collapsed="false">
      <c r="A33" s="16" t="s">
        <v>48</v>
      </c>
      <c r="B33" s="4" t="s">
        <v>49</v>
      </c>
      <c r="C33" s="4" t="n">
        <v>10.8</v>
      </c>
      <c r="D33" s="4" t="n">
        <v>16.7</v>
      </c>
      <c r="E33" s="4" t="n">
        <v>13.4</v>
      </c>
      <c r="F33" s="4" t="n">
        <v>248</v>
      </c>
    </row>
    <row r="34" customFormat="false" ht="35.55" hidden="false" customHeight="false" outlineLevel="0" collapsed="false">
      <c r="A34" s="16" t="s">
        <v>35</v>
      </c>
      <c r="B34" s="4" t="s">
        <v>36</v>
      </c>
      <c r="C34" s="4" t="n">
        <v>10.4</v>
      </c>
      <c r="D34" s="4" t="n">
        <v>6.8</v>
      </c>
      <c r="E34" s="4" t="n">
        <v>45.4</v>
      </c>
      <c r="F34" s="4" t="n">
        <v>288</v>
      </c>
    </row>
    <row r="35" customFormat="false" ht="23.95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35.55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C10+C11+C12+C13+C14+C16+C17+C19+C20+C21+C22+C23+C24+C25+C26+C27+C29+C30+C32+C33+C34+C35+C36+C37</f>
        <v>98.35</v>
      </c>
      <c r="D38" s="15" t="n">
        <f aca="false">D10+D11+D12+D13+D14+D16+D17+D19+D20+D21+D22+D23+D24+D25+D26+D27+D29+D30+D32+D33+D34+D35+D36+D37</f>
        <v>108.21</v>
      </c>
      <c r="E38" s="15" t="n">
        <f aca="false">E10+E11+E12+E13+E14+E16+E17+E19+E20+E21+E22+E23+E24+E25+E26+E27+E29+E30+E32+E33+E34+E35+E36+E37</f>
        <v>418.27</v>
      </c>
      <c r="F38" s="15" t="n">
        <f aca="false">F10+F11+F12+F13+F14+F16+F17+F19+F20+F21+F22+F23+F24+F25+F26+F27+F29+F30+F32+F33+F34+F35+F36+F37</f>
        <v>3057.48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8" colorId="64" zoomScale="88" zoomScaleNormal="88" zoomScalePageLayoutView="100" workbookViewId="0">
      <selection pane="topLeft" activeCell="A21" activeCellId="0" sqref="A2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168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16" t="s">
        <v>164</v>
      </c>
      <c r="B19" s="4" t="n">
        <v>50</v>
      </c>
      <c r="C19" s="4" t="n">
        <v>1.9</v>
      </c>
      <c r="D19" s="4" t="n">
        <v>5</v>
      </c>
      <c r="E19" s="4" t="n">
        <v>3.7</v>
      </c>
      <c r="F19" s="4" t="n">
        <v>67</v>
      </c>
    </row>
    <row r="20" customFormat="false" ht="47.2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23.95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23.95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71</v>
      </c>
      <c r="B28" s="4" t="n">
        <v>70</v>
      </c>
      <c r="C28" s="4" t="n">
        <v>6.6</v>
      </c>
      <c r="D28" s="4" t="n">
        <v>6.9</v>
      </c>
      <c r="E28" s="4" t="n">
        <v>25.1</v>
      </c>
      <c r="F28" s="4" t="n">
        <v>182.6</v>
      </c>
    </row>
    <row r="29" customFormat="false" ht="23.95" hidden="false" customHeight="false" outlineLevel="0" collapsed="false">
      <c r="A29" s="16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23.95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3.95" hidden="false" customHeight="false" outlineLevel="0" collapsed="false">
      <c r="A33" s="3" t="s">
        <v>99</v>
      </c>
      <c r="B33" s="4" t="n">
        <v>150</v>
      </c>
      <c r="C33" s="4" t="n">
        <v>17.7</v>
      </c>
      <c r="D33" s="4" t="n">
        <v>5.8</v>
      </c>
      <c r="E33" s="4" t="n">
        <v>41.6</v>
      </c>
      <c r="F33" s="4" t="n">
        <v>292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C10+C11+C12+C13+C14+C16+C17+C19+C20+C21+C22+C23+C24+C25+C26+C28+C29+C31+C32+C33+C34+C35+C36</f>
        <v>121.27</v>
      </c>
      <c r="D37" s="15" t="n">
        <f aca="false">D10+D11+D12+D13+D14+D16+D17+D19+D20+D21+D22+D23+D24+D25+D26+D28+D29+D31+D32+D33+D34+D35+D36</f>
        <v>118.65</v>
      </c>
      <c r="E37" s="15" t="n">
        <f aca="false">E10+E11+E12+E13+E14+E16+E17+E19+E20+E21+E22+E23+E24+E25+E26+E28+E29+E31+E32+E33+E34+E35+E36</f>
        <v>354.6</v>
      </c>
      <c r="F37" s="15" t="n">
        <f aca="false">F10+F11+F12+F13+F14+F16+F17+F19+F20+F21+F22+F23+F24+F25+F26+F28+F29+F31+F32+F33+F34+F35+F36</f>
        <v>2855.29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26" activeCellId="0" sqref="A26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169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56.1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3.95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5.1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21" activeCellId="0" sqref="A2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173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56.1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3.95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5.1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9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7.61"/>
    <col collapsed="false" customWidth="true" hidden="false" outlineLevel="0" max="2" min="2" style="0" width="15.44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100</v>
      </c>
      <c r="B19" s="4" t="n">
        <v>100</v>
      </c>
      <c r="C19" s="4" t="n">
        <v>0.65</v>
      </c>
      <c r="D19" s="4" t="n">
        <v>4.1</v>
      </c>
      <c r="E19" s="4" t="n">
        <v>3.3</v>
      </c>
      <c r="F19" s="4" t="n">
        <f aca="false">C19*4+D19*9+E19*4</f>
        <v>52.7</v>
      </c>
    </row>
    <row r="20" customFormat="false" ht="13.8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70</v>
      </c>
      <c r="C25" s="4" t="n">
        <v>4.62</v>
      </c>
      <c r="D25" s="4" t="n">
        <v>0.84</v>
      </c>
      <c r="E25" s="4" t="n">
        <v>23.38</v>
      </c>
      <c r="F25" s="4" t="n">
        <v>135.37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3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</v>
      </c>
      <c r="B31" s="4" t="n">
        <v>30</v>
      </c>
      <c r="C31" s="4" t="n">
        <v>0.2</v>
      </c>
      <c r="D31" s="4" t="n">
        <v>0</v>
      </c>
      <c r="E31" s="4" t="n">
        <v>0.5</v>
      </c>
      <c r="F31" s="4" t="n">
        <v>3</v>
      </c>
    </row>
    <row r="32" customFormat="false" ht="49.7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100.03</v>
      </c>
      <c r="D37" s="15" t="n">
        <f aca="false">SUM(D10:D36)</f>
        <v>102.93</v>
      </c>
      <c r="E37" s="15" t="n">
        <f aca="false">SUM(E10:E36)</f>
        <v>412.54</v>
      </c>
      <c r="F37" s="15" t="n">
        <f aca="false">SUM(F10:F36)</f>
        <v>3008.4</v>
      </c>
    </row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G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1" activeCellId="0" sqref="A3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9.25" hidden="false" customHeight="tru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21.65" hidden="false" customHeight="tru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s="4" customFormat="tru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16"/>
      <c r="X34" s="16"/>
      <c r="AD34" s="16"/>
      <c r="AJ34" s="16"/>
      <c r="AP34" s="16"/>
      <c r="AV34" s="16"/>
      <c r="BB34" s="16"/>
      <c r="BH34" s="16"/>
      <c r="BN34" s="16"/>
      <c r="BT34" s="16"/>
      <c r="BZ34" s="16"/>
      <c r="CF34" s="16"/>
      <c r="CL34" s="16"/>
      <c r="CS34" s="16"/>
      <c r="CY34" s="16"/>
      <c r="DE34" s="16"/>
      <c r="DK34" s="16"/>
      <c r="DQ34" s="16"/>
      <c r="DW34" s="16"/>
      <c r="EC34" s="16"/>
      <c r="EI34" s="16"/>
      <c r="EO34" s="16"/>
      <c r="EU34" s="16"/>
      <c r="FA34" s="16"/>
      <c r="FG34" s="16"/>
      <c r="FM34" s="16"/>
      <c r="FS34" s="16"/>
      <c r="FY34" s="16"/>
      <c r="GE34" s="16"/>
      <c r="GK34" s="16"/>
      <c r="GQ34" s="16"/>
      <c r="GW34" s="16"/>
      <c r="HC34" s="16"/>
      <c r="HI34" s="16"/>
      <c r="HO34" s="16"/>
      <c r="HU34" s="16"/>
      <c r="IA34" s="16"/>
      <c r="IG34" s="16"/>
      <c r="IM34" s="16"/>
      <c r="IS34" s="16"/>
      <c r="IY34" s="16"/>
      <c r="JE34" s="16"/>
      <c r="JK34" s="16"/>
      <c r="JQ34" s="16"/>
      <c r="JW34" s="16"/>
      <c r="KC34" s="16"/>
      <c r="KI34" s="16"/>
      <c r="KO34" s="16"/>
      <c r="KU34" s="16"/>
      <c r="LA34" s="16"/>
      <c r="LG34" s="16"/>
      <c r="LM34" s="16"/>
      <c r="LS34" s="16"/>
      <c r="LY34" s="16"/>
      <c r="ME34" s="16"/>
      <c r="MK34" s="16"/>
      <c r="MQ34" s="16"/>
      <c r="MW34" s="16"/>
      <c r="NC34" s="16"/>
      <c r="NI34" s="16"/>
      <c r="NO34" s="16"/>
      <c r="NU34" s="16"/>
      <c r="OA34" s="16"/>
      <c r="OG34" s="16"/>
      <c r="OM34" s="16"/>
      <c r="OS34" s="16"/>
      <c r="OY34" s="16"/>
      <c r="PE34" s="16"/>
      <c r="PK34" s="16"/>
      <c r="PQ34" s="16"/>
      <c r="PW34" s="16"/>
      <c r="QC34" s="16"/>
      <c r="QI34" s="16"/>
      <c r="QO34" s="16"/>
      <c r="QU34" s="16"/>
      <c r="RA34" s="16"/>
      <c r="RG34" s="16"/>
      <c r="RM34" s="16"/>
      <c r="RS34" s="16"/>
      <c r="RY34" s="16"/>
      <c r="SE34" s="16"/>
      <c r="SK34" s="16"/>
      <c r="SQ34" s="16"/>
      <c r="SW34" s="16"/>
      <c r="TC34" s="16"/>
      <c r="TI34" s="16"/>
      <c r="TO34" s="16"/>
      <c r="TU34" s="16"/>
      <c r="UA34" s="16"/>
      <c r="UG34" s="16"/>
      <c r="UM34" s="16"/>
      <c r="US34" s="16"/>
      <c r="UY34" s="16"/>
      <c r="VE34" s="16"/>
      <c r="VK34" s="16"/>
      <c r="VQ34" s="16"/>
      <c r="VW34" s="16"/>
      <c r="WC34" s="16"/>
      <c r="WI34" s="16"/>
      <c r="WO34" s="16"/>
      <c r="WU34" s="16"/>
      <c r="XA34" s="16"/>
      <c r="XG34" s="16"/>
      <c r="XM34" s="16"/>
      <c r="XS34" s="16"/>
      <c r="XY34" s="16"/>
      <c r="YE34" s="16"/>
      <c r="YK34" s="16"/>
      <c r="YQ34" s="16"/>
      <c r="YW34" s="16"/>
      <c r="ZC34" s="16"/>
      <c r="ZI34" s="16"/>
      <c r="ZO34" s="16"/>
      <c r="ZU34" s="16"/>
      <c r="AAA34" s="16"/>
      <c r="AAG34" s="16"/>
      <c r="AAM34" s="16"/>
      <c r="AAS34" s="16"/>
      <c r="AAY34" s="16"/>
      <c r="ABE34" s="16"/>
      <c r="ABK34" s="16"/>
      <c r="ABQ34" s="16"/>
      <c r="ABW34" s="16"/>
      <c r="ACC34" s="16"/>
      <c r="ACI34" s="16"/>
      <c r="ACO34" s="16"/>
      <c r="ACU34" s="16"/>
      <c r="ADA34" s="16"/>
      <c r="ADG34" s="16"/>
      <c r="ADM34" s="16"/>
      <c r="ADS34" s="16"/>
      <c r="ADY34" s="16"/>
      <c r="AEE34" s="16"/>
      <c r="AEK34" s="16"/>
      <c r="AEQ34" s="16"/>
      <c r="AEW34" s="16"/>
      <c r="AFC34" s="16"/>
      <c r="AFI34" s="16"/>
      <c r="AFO34" s="16"/>
      <c r="AFU34" s="16"/>
      <c r="AGA34" s="16"/>
      <c r="AGG34" s="16"/>
      <c r="AGM34" s="16"/>
      <c r="AGS34" s="16"/>
      <c r="AGY34" s="16"/>
      <c r="AHE34" s="16"/>
      <c r="AHK34" s="16"/>
      <c r="AHQ34" s="16"/>
      <c r="AHW34" s="16"/>
      <c r="AIC34" s="16"/>
      <c r="AII34" s="16"/>
      <c r="AIO34" s="16"/>
      <c r="AIU34" s="16"/>
      <c r="AJA34" s="16"/>
      <c r="AJG34" s="16"/>
      <c r="AJM34" s="16"/>
      <c r="AJS34" s="16"/>
      <c r="AJY34" s="16"/>
      <c r="AKE34" s="16"/>
      <c r="AKK34" s="16"/>
      <c r="AKQ34" s="16"/>
      <c r="AKW34" s="16"/>
      <c r="ALC34" s="16"/>
      <c r="ALI34" s="16"/>
      <c r="ALO34" s="16"/>
      <c r="ALU34" s="16"/>
      <c r="AMA34" s="16"/>
      <c r="AMG34" s="16"/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3"/>
  <sheetViews>
    <sheetView showFormulas="false" showGridLines="true" showRowColHeaders="true" showZeros="true" rightToLeft="false" tabSelected="false" showOutlineSymbols="true" defaultGridColor="true" view="normal" topLeftCell="W7" colorId="64" zoomScale="75" zoomScaleNormal="75" zoomScalePageLayoutView="100" workbookViewId="0">
      <selection pane="topLeft" activeCell="A26" activeCellId="0" sqref="A26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7.6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177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80</v>
      </c>
      <c r="B19" s="4" t="n">
        <v>100</v>
      </c>
      <c r="C19" s="4" t="n">
        <v>1.2</v>
      </c>
      <c r="D19" s="4" t="n">
        <v>8.9</v>
      </c>
      <c r="E19" s="4" t="n">
        <v>9.8</v>
      </c>
      <c r="F19" s="4" t="n">
        <v>123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25.7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16" t="s">
        <v>154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25.7" hidden="false" customHeight="false" outlineLevel="0" collapsed="false">
      <c r="A33" s="3" t="s">
        <v>178</v>
      </c>
      <c r="B33" s="4" t="n">
        <v>50</v>
      </c>
      <c r="C33" s="4" t="n">
        <v>0.55</v>
      </c>
      <c r="D33" s="4" t="n">
        <v>2.68</v>
      </c>
      <c r="E33" s="4" t="n">
        <v>1.45</v>
      </c>
      <c r="F33" s="4" t="n">
        <v>24</v>
      </c>
    </row>
    <row r="34" customFormat="false" ht="25.7" hidden="false" customHeight="false" outlineLevel="0" collapsed="false">
      <c r="A34" s="16" t="s">
        <v>35</v>
      </c>
      <c r="B34" s="4" t="s">
        <v>36</v>
      </c>
      <c r="C34" s="4" t="n">
        <v>10.4</v>
      </c>
      <c r="D34" s="4" t="n">
        <v>6.8</v>
      </c>
      <c r="E34" s="4" t="n">
        <v>45.4</v>
      </c>
      <c r="F34" s="4" t="n">
        <v>288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6" t="s">
        <v>18</v>
      </c>
      <c r="B36" s="4" t="n">
        <v>40</v>
      </c>
      <c r="C36" s="4" t="n">
        <v>2.6</v>
      </c>
      <c r="D36" s="4" t="n">
        <v>0.4</v>
      </c>
      <c r="E36" s="4" t="n">
        <v>16.04</v>
      </c>
      <c r="F36" s="4" t="n">
        <v>76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180</v>
      </c>
      <c r="C38" s="4" t="n">
        <v>0.7</v>
      </c>
      <c r="D38" s="4" t="n">
        <v>0.7</v>
      </c>
      <c r="E38" s="4" t="n">
        <v>17.9</v>
      </c>
      <c r="F38" s="4" t="n">
        <v>85.7</v>
      </c>
    </row>
    <row r="39" customFormat="false" ht="13.8" hidden="false" customHeight="false" outlineLevel="0" collapsed="false">
      <c r="A39" s="3" t="s">
        <v>21</v>
      </c>
      <c r="B39" s="12"/>
      <c r="C39" s="15" t="n">
        <f aca="false">C10+C11+C12+C13+C14+C16+C17+C19+C20+C21+C22+C23+C24+C25+C26+C28+C29+C31+C32+C33+C35+C36+C37+C38</f>
        <v>116</v>
      </c>
      <c r="D39" s="15" t="n">
        <f aca="false">D10+D11+D12+D13+D14+D16+D17+D19+D20+D21+D22+D23+D24+D25+D26+D28+D29+D31+D32+D33+D35+D36+D37+D38</f>
        <v>135.27</v>
      </c>
      <c r="E39" s="15" t="n">
        <f aca="false">E10+E11+E12+E13+E14+E16+E17+E19+E20+E21+E22+E23+E24+E25+E26+E28+E29+E31+E32+E33+E35+E36+E37+E38</f>
        <v>359.94</v>
      </c>
      <c r="F39" s="15" t="n">
        <f aca="false">F10+F11+F12+F13+F14+F16+F17+F19+F20+F21+F22+F23+F24+F25+F26+F28+F29+F31+F32+F33+F35+F36+F37+F38</f>
        <v>3113</v>
      </c>
    </row>
    <row r="42" customFormat="false" ht="13.8" hidden="false" customHeight="false" outlineLevel="0" collapsed="false">
      <c r="A42" s="0" t="s">
        <v>22</v>
      </c>
    </row>
    <row r="43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179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18</v>
      </c>
      <c r="B11" s="4" t="n">
        <v>60</v>
      </c>
      <c r="C11" s="4" t="n">
        <v>3.96</v>
      </c>
      <c r="D11" s="4" t="n">
        <v>0.72</v>
      </c>
      <c r="E11" s="4" t="n">
        <v>20.04</v>
      </c>
      <c r="F11" s="4" t="n">
        <v>116.03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129</v>
      </c>
      <c r="B18" s="4" t="n">
        <v>100</v>
      </c>
      <c r="C18" s="4" t="n">
        <v>3.58</v>
      </c>
      <c r="D18" s="4" t="n">
        <v>7.4</v>
      </c>
      <c r="E18" s="4" t="n">
        <v>6.4</v>
      </c>
      <c r="F18" s="4" t="n">
        <v>98</v>
      </c>
    </row>
    <row r="19" customFormat="false" ht="25.7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71</v>
      </c>
      <c r="B28" s="4" t="n">
        <v>70</v>
      </c>
      <c r="C28" s="4" t="n">
        <v>6.6</v>
      </c>
      <c r="D28" s="4" t="n">
        <v>6.9</v>
      </c>
      <c r="E28" s="4" t="n">
        <v>25.1</v>
      </c>
      <c r="F28" s="4" t="n">
        <v>182.6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</v>
      </c>
      <c r="B31" s="4" t="n">
        <v>30</v>
      </c>
      <c r="C31" s="4" t="n">
        <v>0.2</v>
      </c>
      <c r="D31" s="4" t="n">
        <v>0</v>
      </c>
      <c r="E31" s="4" t="n">
        <v>0.5</v>
      </c>
      <c r="F31" s="4" t="n">
        <v>3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16</v>
      </c>
      <c r="B33" s="4" t="s">
        <v>17</v>
      </c>
      <c r="C33" s="4" t="n">
        <v>6</v>
      </c>
      <c r="D33" s="4" t="n">
        <v>6.5</v>
      </c>
      <c r="E33" s="4" t="n">
        <v>61.3</v>
      </c>
      <c r="F33" s="4" t="n">
        <v>334</v>
      </c>
    </row>
    <row r="34" customFormat="false" ht="13.8" hidden="false" customHeight="false" outlineLevel="0" collapsed="false">
      <c r="A34" s="3" t="s">
        <v>19</v>
      </c>
      <c r="B34" s="4" t="n">
        <v>15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114.94</v>
      </c>
      <c r="D37" s="15" t="n">
        <f aca="false">SUM(D10:D36)</f>
        <v>116.78</v>
      </c>
      <c r="E37" s="15" t="n">
        <f aca="false">SUM(E10:E36)</f>
        <v>412.52</v>
      </c>
      <c r="F37" s="15" t="n">
        <f aca="false">SUM(F10:F36)</f>
        <v>3176.37</v>
      </c>
    </row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4:F14"/>
    <mergeCell ref="A17:F17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10" colorId="64" zoomScale="88" zoomScaleNormal="88" zoomScalePageLayoutView="100" workbookViewId="0">
      <selection pane="topLeft" activeCell="A29" activeCellId="0" sqref="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3.28"/>
    <col collapsed="false" customWidth="true" hidden="false" outlineLevel="0" max="5" min="5" style="0" width="10.7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74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77</v>
      </c>
      <c r="B18" s="4" t="s">
        <v>78</v>
      </c>
      <c r="C18" s="4" t="n">
        <v>10.4</v>
      </c>
      <c r="D18" s="4" t="n">
        <v>2.6</v>
      </c>
      <c r="E18" s="4" t="n">
        <v>16.5</v>
      </c>
      <c r="F18" s="4" t="n">
        <v>133</v>
      </c>
    </row>
    <row r="19" customFormat="false" ht="13.8" hidden="false" customHeight="false" outlineLevel="0" collapsed="false">
      <c r="A19" s="3" t="s">
        <v>79</v>
      </c>
      <c r="B19" s="4" t="n">
        <v>250</v>
      </c>
      <c r="C19" s="4" t="n">
        <v>25.4</v>
      </c>
      <c r="D19" s="4" t="n">
        <v>25.8</v>
      </c>
      <c r="E19" s="4" t="n">
        <v>23</v>
      </c>
      <c r="F19" s="4" t="n">
        <v>429</v>
      </c>
    </row>
    <row r="20" customFormat="false" ht="13.8" hidden="false" customHeight="false" outlineLevel="0" collapsed="false">
      <c r="A20" s="3" t="s">
        <v>80</v>
      </c>
      <c r="B20" s="4" t="n">
        <v>100</v>
      </c>
      <c r="C20" s="4" t="n">
        <v>1.2</v>
      </c>
      <c r="D20" s="4" t="n">
        <v>8.9</v>
      </c>
      <c r="E20" s="4" t="n">
        <v>9.8</v>
      </c>
      <c r="F20" s="4" t="n">
        <v>123</v>
      </c>
    </row>
    <row r="21" customFormat="false" ht="13.8" hidden="false" customHeight="false" outlineLevel="0" collapsed="false">
      <c r="A21" s="3" t="s">
        <v>81</v>
      </c>
      <c r="B21" s="4" t="n">
        <v>10</v>
      </c>
      <c r="C21" s="4" t="n">
        <v>0</v>
      </c>
      <c r="D21" s="4" t="n">
        <v>0</v>
      </c>
      <c r="E21" s="4" t="n">
        <v>0.8</v>
      </c>
      <c r="F21" s="4" t="n">
        <v>4.2</v>
      </c>
    </row>
    <row r="22" customFormat="false" ht="13.8" hidden="false" customHeight="false" outlineLevel="0" collapsed="false">
      <c r="A22" s="3" t="s">
        <v>41</v>
      </c>
      <c r="B22" s="4" t="n">
        <v>5</v>
      </c>
      <c r="C22" s="4" t="n">
        <v>0.3</v>
      </c>
      <c r="D22" s="4" t="n">
        <v>0</v>
      </c>
      <c r="E22" s="4" t="n">
        <v>1.5</v>
      </c>
      <c r="F22" s="4" t="n">
        <v>7.5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60</v>
      </c>
      <c r="B24" s="4" t="n">
        <v>200</v>
      </c>
      <c r="C24" s="4" t="n">
        <v>0.5</v>
      </c>
      <c r="D24" s="4" t="n">
        <v>0.1</v>
      </c>
      <c r="E24" s="4" t="n">
        <v>31.2</v>
      </c>
      <c r="F24" s="4" t="n">
        <v>121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82</v>
      </c>
      <c r="B26" s="4" t="n">
        <v>70</v>
      </c>
      <c r="C26" s="4" t="n">
        <v>7</v>
      </c>
      <c r="D26" s="4" t="n">
        <v>6.3</v>
      </c>
      <c r="E26" s="4" t="n">
        <v>56</v>
      </c>
      <c r="F26" s="4" t="n">
        <v>308</v>
      </c>
    </row>
    <row r="27" customFormat="false" ht="13.8" hidden="false" customHeight="false" outlineLevel="0" collapsed="false">
      <c r="A27" s="3" t="s">
        <v>83</v>
      </c>
      <c r="B27" s="4" t="n">
        <v>200</v>
      </c>
      <c r="C27" s="4" t="n">
        <v>0.3</v>
      </c>
      <c r="D27" s="4" t="n">
        <v>0</v>
      </c>
      <c r="E27" s="4" t="n">
        <v>28.9</v>
      </c>
      <c r="F27" s="4" t="n">
        <v>112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24.05" hidden="false" customHeight="false" outlineLevel="0" collapsed="false">
      <c r="A29" s="3" t="s">
        <v>84</v>
      </c>
      <c r="B29" s="4" t="n">
        <v>200</v>
      </c>
      <c r="C29" s="4" t="n">
        <v>10</v>
      </c>
      <c r="D29" s="4" t="n">
        <v>4.7</v>
      </c>
      <c r="E29" s="4" t="n">
        <v>39.4</v>
      </c>
      <c r="F29" s="4" t="n">
        <f aca="false">C29*4+D29*9+E29*4</f>
        <v>239.9</v>
      </c>
    </row>
    <row r="30" customFormat="false" ht="24.05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13.8" hidden="false" customHeight="false" outlineLevel="0" collapsed="false">
      <c r="A33" s="3" t="s">
        <v>18</v>
      </c>
      <c r="B33" s="4" t="n">
        <v>50</v>
      </c>
      <c r="C33" s="4" t="n">
        <v>3.28</v>
      </c>
      <c r="D33" s="4" t="n">
        <v>0.6</v>
      </c>
      <c r="E33" s="4" t="n">
        <v>16.63</v>
      </c>
      <c r="F33" s="4" t="n">
        <f aca="false">C33*4+D33*9+E33*4</f>
        <v>85.04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73</v>
      </c>
      <c r="B35" s="4" t="n">
        <v>110</v>
      </c>
      <c r="C35" s="4" t="n">
        <v>1.62</v>
      </c>
      <c r="D35" s="4" t="n">
        <v>0.36</v>
      </c>
      <c r="E35" s="4" t="n">
        <v>14.58</v>
      </c>
      <c r="F35" s="4" t="n">
        <v>77.4</v>
      </c>
    </row>
    <row r="36" customFormat="false" ht="13.8" hidden="false" customHeight="false" outlineLevel="0" collapsed="false">
      <c r="A36" s="3" t="s">
        <v>21</v>
      </c>
      <c r="B36" s="12"/>
      <c r="C36" s="13" t="n">
        <f aca="false">C10+C11+C12+C13+C15+C16+C18+C19+C20+C21+C22+C23+C24+C26+C27+C29+C30+C31+C32+C33+C34+C35</f>
        <v>110.2</v>
      </c>
      <c r="D36" s="13" t="n">
        <f aca="false">D10+D11+D12+D13+D15+D16+D18+D19+D20+D21+D22+D23+D24+D26+D27+D29+D30+D31+D32+D33+D34+D35</f>
        <v>99.23</v>
      </c>
      <c r="E36" s="13" t="n">
        <f aca="false">E10+E11+E12+E13+E15+E16+E18+E19+E20+E21+E22+E23+E24+E26+E27+E29+E30+E31+E32+E33+E34+E35</f>
        <v>413.02</v>
      </c>
      <c r="F36" s="13" t="n">
        <f aca="false">F10+F11+F12+F13+F15+F16+F18+F19+F20+F21+F22+F23+F24+F26+F27+F29+F30+F31+F32+F33+F34+F35</f>
        <v>2996.25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4:F14"/>
    <mergeCell ref="A17:F17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8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180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4.05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F6" activeCellId="0" sqref="F6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2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172</v>
      </c>
      <c r="B19" s="4" t="n">
        <v>100</v>
      </c>
      <c r="C19" s="4" t="n">
        <v>1.5</v>
      </c>
      <c r="D19" s="4" t="n">
        <v>5.1</v>
      </c>
      <c r="E19" s="4" t="n">
        <v>7.2</v>
      </c>
      <c r="F19" s="4" t="n">
        <v>80</v>
      </c>
    </row>
    <row r="20" customFormat="false" ht="49.75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13.8" hidden="false" customHeight="false" outlineLevel="0" collapsed="false">
      <c r="A21" s="3" t="s">
        <v>127</v>
      </c>
      <c r="B21" s="4" t="s">
        <v>128</v>
      </c>
      <c r="C21" s="4" t="n">
        <v>20</v>
      </c>
      <c r="D21" s="4" t="n">
        <v>21.9</v>
      </c>
      <c r="E21" s="4" t="n">
        <v>2.8</v>
      </c>
      <c r="F21" s="4" t="n">
        <v>277</v>
      </c>
    </row>
    <row r="22" customFormat="false" ht="37.7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25.7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13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25.7" hidden="false" customHeight="false" outlineLevel="0" collapsed="false">
      <c r="A32" s="3" t="s">
        <v>181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25.7" hidden="false" customHeight="false" outlineLevel="0" collapsed="false">
      <c r="A33" s="3" t="s">
        <v>19</v>
      </c>
      <c r="B33" s="4" t="n">
        <v>15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111.66</v>
      </c>
      <c r="D37" s="15" t="n">
        <f aca="false">SUM(D10:D36)</f>
        <v>120.49</v>
      </c>
      <c r="E37" s="15" t="n">
        <f aca="false">SUM(E10:E36)</f>
        <v>420.5</v>
      </c>
      <c r="F37" s="15" t="n">
        <f aca="false">SUM(F10:F36)</f>
        <v>3221.23</v>
      </c>
    </row>
    <row r="40" customFormat="false" ht="13.8" hidden="false" customHeight="false" outlineLevel="0" collapsed="false">
      <c r="A40" s="0" t="s">
        <v>22</v>
      </c>
    </row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1.9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0" activeCellId="0" sqref="A3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183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25.7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25.7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7.75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25.7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5.7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37.75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49.75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25.7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37.75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9.7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7.75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7.7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7.7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5.7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W4" colorId="64" zoomScale="75" zoomScaleNormal="75" zoomScalePageLayoutView="100" workbookViewId="0">
      <selection pane="topLeft" activeCell="A20" activeCellId="0" sqref="A2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6.0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9.7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7.75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7.7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7.7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5.7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29" activeCellId="0" sqref="A29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51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186</v>
      </c>
      <c r="B7" s="2"/>
      <c r="C7" s="2"/>
      <c r="D7" s="2"/>
      <c r="E7" s="2"/>
      <c r="F7" s="2"/>
    </row>
    <row r="8" customFormat="false" ht="37.7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3.28</v>
      </c>
      <c r="D12" s="4" t="n">
        <v>0.6</v>
      </c>
      <c r="E12" s="4" t="n">
        <v>16.63</v>
      </c>
      <c r="F12" s="4" t="n">
        <f aca="false">C12*4+D12*9+E12*4</f>
        <v>85.04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8</v>
      </c>
      <c r="D19" s="4" t="n">
        <v>7</v>
      </c>
      <c r="E19" s="4" t="n">
        <v>14</v>
      </c>
      <c r="F19" s="4" t="n">
        <f aca="false">C19*4+D19*9+E19*4</f>
        <v>151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20.6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25.7" hidden="false" customHeight="false" outlineLevel="0" collapsed="false">
      <c r="A24" s="3" t="s">
        <v>39</v>
      </c>
      <c r="B24" s="4" t="n">
        <v>100</v>
      </c>
      <c r="C24" s="4" t="n">
        <v>2.1</v>
      </c>
      <c r="D24" s="4" t="n">
        <v>4.5</v>
      </c>
      <c r="E24" s="4" t="n">
        <v>10.3</v>
      </c>
      <c r="F24" s="4" t="n">
        <v>89.47</v>
      </c>
    </row>
    <row r="25" customFormat="false" ht="13.8" hidden="false" customHeight="false" outlineLevel="0" collapsed="false">
      <c r="A25" s="3" t="s">
        <v>73</v>
      </c>
      <c r="B25" s="4" t="n">
        <v>150</v>
      </c>
      <c r="C25" s="4" t="n">
        <v>2.2</v>
      </c>
      <c r="D25" s="4" t="n">
        <v>0.49</v>
      </c>
      <c r="E25" s="4" t="n">
        <v>19.7</v>
      </c>
      <c r="F25" s="4" t="n">
        <v>105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false" outlineLevel="0" collapsed="false">
      <c r="A27" s="3" t="s">
        <v>18</v>
      </c>
      <c r="B27" s="4" t="n">
        <v>50</v>
      </c>
      <c r="C27" s="4" t="n">
        <v>3.28</v>
      </c>
      <c r="D27" s="4" t="n">
        <v>0.6</v>
      </c>
      <c r="E27" s="4" t="n">
        <v>16.63</v>
      </c>
      <c r="F27" s="4" t="n">
        <f aca="false">C27*4+D27*9+E27*4</f>
        <v>85.04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C10+C11+C12+C13+C14+C16+C17+C19+C20+C21+C22+C23+C24+C25+C26+C27+C29+C30+C32+C33+C34+C35+C36+C37</f>
        <v>103.08</v>
      </c>
      <c r="D38" s="4" t="n">
        <f aca="false">D10+D11+D12+D13+D14+D16+D17+D19+D20+D21+D22+D23+D24+D25+D26+D27+D29+D30+D32+D33+D34+D35+D36+D37</f>
        <v>121.53</v>
      </c>
      <c r="E38" s="4" t="n">
        <f aca="false">E10+E11+E12+E13+E14+E16+E17+E19+E20+E21+E22+E23+E24+E25+E26+E27+E29+E30+E32+E33+E34+E35+E36+E37</f>
        <v>370.07</v>
      </c>
      <c r="F38" s="4" t="n">
        <f aca="false">F10+F11+F12+F13+F14+F16+F17+F19+F20+F21+F22+F23+F24+F25+F26+F27+F29+F30+F32+F33+F34+F35+F36+F37</f>
        <v>2866.09</v>
      </c>
    </row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B10" activeCellId="0" sqref="B1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1.9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187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25.7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5.7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188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18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86</v>
      </c>
      <c r="B7" s="2"/>
      <c r="C7" s="2"/>
      <c r="D7" s="2"/>
      <c r="E7" s="2"/>
      <c r="F7" s="2"/>
    </row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3.28</v>
      </c>
      <c r="D14" s="4" t="n">
        <v>0.6</v>
      </c>
      <c r="E14" s="4" t="n">
        <v>16.63</v>
      </c>
      <c r="F14" s="4" t="n">
        <f aca="false">C14*4+D14*9+E14*4</f>
        <v>85.04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1.3" hidden="false" customHeight="tru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24.05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89</v>
      </c>
      <c r="B25" s="4" t="n">
        <v>100</v>
      </c>
      <c r="C25" s="4" t="n">
        <v>3.6</v>
      </c>
      <c r="D25" s="4" t="n">
        <v>10.5</v>
      </c>
      <c r="E25" s="4" t="n">
        <v>8.3</v>
      </c>
      <c r="F25" s="4" t="n">
        <v>142</v>
      </c>
    </row>
    <row r="26" customFormat="false" ht="24.05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90</v>
      </c>
      <c r="B31" s="4" t="n">
        <v>250</v>
      </c>
      <c r="C31" s="4" t="n">
        <v>23</v>
      </c>
      <c r="D31" s="4" t="n">
        <v>29.2</v>
      </c>
      <c r="E31" s="4" t="n">
        <v>40.2</v>
      </c>
      <c r="F31" s="4" t="n">
        <v>519</v>
      </c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50</v>
      </c>
      <c r="C34" s="4" t="n">
        <v>3.28</v>
      </c>
      <c r="D34" s="4" t="n">
        <v>0.6</v>
      </c>
      <c r="E34" s="4" t="n">
        <v>16.63</v>
      </c>
      <c r="F34" s="4" t="n">
        <f aca="false">C34*4+D34*9+E34*4</f>
        <v>85.04</v>
      </c>
    </row>
    <row r="35" customFormat="false" ht="24.05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73</v>
      </c>
      <c r="B36" s="4" t="n">
        <v>150</v>
      </c>
      <c r="C36" s="4" t="n">
        <v>2.2</v>
      </c>
      <c r="D36" s="4" t="n">
        <v>0.49</v>
      </c>
      <c r="E36" s="4" t="n">
        <v>19.7</v>
      </c>
      <c r="F36" s="4" t="n">
        <v>105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C11+C12+C13+C14+C16+C17+C20+C19+C20+C21+C22+C23+C24+C25+C26+C28+C29+C31+C32+C33+C34+C35+C36</f>
        <v>130.75</v>
      </c>
      <c r="D37" s="4" t="n">
        <f aca="false">D11+D12+D13+D14+D16+D17+D20+D19+D20+D21+D22+D23+D24+D25+D26+D28+D29+D31+D32+D33+D34+D35+D36</f>
        <v>132.19</v>
      </c>
      <c r="E37" s="4" t="n">
        <f aca="false">E11+E12+E13+E14+E16+E17+E20+E19+E20+E21+E22+E23+E24+E25+E26+E28+E29+E31+E32+E33+E34+E35+E36</f>
        <v>421.7</v>
      </c>
      <c r="F37" s="4" t="n">
        <f aca="false">F11+F12+F13+F14+F16+F17+F20+F19+F20+F21+F22+F23+F24+F25+F26+F28+F29+F31+F32+F33+F34+F35+F36</f>
        <v>3435.01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189</v>
      </c>
      <c r="B7" s="2"/>
      <c r="C7" s="2"/>
      <c r="D7" s="2"/>
      <c r="E7" s="2"/>
      <c r="F7" s="2"/>
    </row>
    <row r="8" customFormat="false" ht="37.7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3" t="s">
        <v>98</v>
      </c>
      <c r="B18" s="4" t="n">
        <v>300</v>
      </c>
      <c r="C18" s="4" t="n">
        <v>3.1</v>
      </c>
      <c r="D18" s="4" t="n">
        <v>5.1</v>
      </c>
      <c r="E18" s="4" t="n">
        <v>13.9</v>
      </c>
      <c r="F18" s="4" t="n">
        <v>115</v>
      </c>
    </row>
    <row r="19" customFormat="false" ht="13.8" hidden="false" customHeight="false" outlineLevel="0" collapsed="false">
      <c r="A19" s="3" t="s">
        <v>127</v>
      </c>
      <c r="B19" s="4" t="s">
        <v>128</v>
      </c>
      <c r="C19" s="4" t="n">
        <v>20</v>
      </c>
      <c r="D19" s="4" t="n">
        <v>21.9</v>
      </c>
      <c r="E19" s="4" t="n">
        <v>2.8</v>
      </c>
      <c r="F19" s="4" t="n">
        <v>277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5.7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5.7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C10+C11+C12+C13+C15+C16+C18+C19+C20+C21+C22+C23+C24+C25+C27+C28+C30+C31+C33+C34+C35+C36</f>
        <v>102</v>
      </c>
      <c r="D37" s="4" t="n">
        <f aca="false">D10+D11+D12+D13+D15+D16+D18+D19+D20+D21+D22+D23+D24+D25+D27+D28+D30+D31+D33+D34+D35+D36</f>
        <v>105.82</v>
      </c>
      <c r="E37" s="4" t="n">
        <f aca="false">E10+E11+E12+E13+E15+E16+E18+E19+E20+E21+E22+E23+E24+E25+E27+E28+E30+E31+E33+E34+E35+E36</f>
        <v>354.4</v>
      </c>
      <c r="F37" s="4" t="n">
        <f aca="false">F10+F11+F12+F13+F15+F16+F18+F19+F20+F21+F22+F23+F24+F25+F27+F28+F30+F31+F33+F34+F35+F36</f>
        <v>2781.51</v>
      </c>
    </row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8" activeCellId="0" sqref="B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139</v>
      </c>
    </row>
    <row r="9" customFormat="false" ht="37.7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5.7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5.7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5.7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A10" activeCellId="0" sqref="A10"/>
    </sheetView>
  </sheetViews>
  <sheetFormatPr defaultColWidth="11.58984375" defaultRowHeight="13.8" zeroHeight="false" outlineLevelRow="0" outlineLevelCol="0"/>
  <cols>
    <col collapsed="false" customWidth="true" hidden="false" outlineLevel="0" max="2" min="2" style="0" width="16.3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191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1" activeCellId="0" sqref="A21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169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61.8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5.7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9.7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8" activeCellId="0" sqref="A18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1" activeCellId="0" sqref="A3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51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193</v>
      </c>
      <c r="B7" s="2"/>
      <c r="C7" s="2"/>
      <c r="D7" s="2"/>
      <c r="E7" s="2"/>
      <c r="F7" s="2"/>
    </row>
    <row r="9" customFormat="false" ht="37.7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3.28</v>
      </c>
      <c r="D14" s="4" t="n">
        <v>0.6</v>
      </c>
      <c r="E14" s="4" t="n">
        <v>16.63</v>
      </c>
      <c r="F14" s="4" t="n">
        <f aca="false">C14*4+D14*9+E14*4</f>
        <v>85.04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25.7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89</v>
      </c>
      <c r="B25" s="4" t="n">
        <v>100</v>
      </c>
      <c r="C25" s="4" t="n">
        <v>3.6</v>
      </c>
      <c r="D25" s="4" t="n">
        <v>10.5</v>
      </c>
      <c r="E25" s="4" t="n">
        <v>8.3</v>
      </c>
      <c r="F25" s="4" t="n">
        <v>142</v>
      </c>
    </row>
    <row r="26" customFormat="false" ht="25.7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90</v>
      </c>
      <c r="B31" s="4" t="n">
        <v>250</v>
      </c>
      <c r="C31" s="4" t="n">
        <v>23</v>
      </c>
      <c r="D31" s="4" t="n">
        <v>29.2</v>
      </c>
      <c r="E31" s="4" t="n">
        <v>40.2</v>
      </c>
      <c r="F31" s="4" t="n">
        <v>519</v>
      </c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50</v>
      </c>
      <c r="C34" s="4" t="n">
        <v>3.28</v>
      </c>
      <c r="D34" s="4" t="n">
        <v>0.6</v>
      </c>
      <c r="E34" s="4" t="n">
        <v>16.63</v>
      </c>
      <c r="F34" s="4" t="n">
        <f aca="false">C34*4+D34*9+E34*4</f>
        <v>85.04</v>
      </c>
    </row>
    <row r="35" customFormat="false" ht="25.7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73</v>
      </c>
      <c r="B36" s="4" t="n">
        <v>150</v>
      </c>
      <c r="C36" s="4" t="n">
        <v>2.2</v>
      </c>
      <c r="D36" s="4" t="n">
        <v>0.49</v>
      </c>
      <c r="E36" s="4" t="n">
        <v>19.7</v>
      </c>
      <c r="F36" s="4" t="n">
        <v>105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C11+C12+C13+C14+C16+C17+C20+C19+C20+C21+C22+C23+C24+C25+C26+C28+C29+C31+C32+C33+C34+C35+C36</f>
        <v>130.75</v>
      </c>
      <c r="D37" s="4" t="n">
        <f aca="false">D11+D12+D13+D14+D16+D17+D20+D19+D20+D21+D22+D23+D24+D25+D26+D28+D29+D31+D32+D33+D34+D35+D36</f>
        <v>132.19</v>
      </c>
      <c r="E37" s="4" t="n">
        <f aca="false">E11+E12+E13+E14+E16+E17+E20+E19+E20+E21+E22+E23+E24+E25+E26+E28+E29+E31+E32+E33+E34+E35+E36</f>
        <v>421.7</v>
      </c>
      <c r="F37" s="4" t="n">
        <f aca="false">F11+F12+F13+F14+F16+F17+F20+F19+F20+F21+F22+F23+F24+F25+F26+F28+F29+F31+F32+F33+F34+F35+F36</f>
        <v>3435.01</v>
      </c>
    </row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C11" activeCellId="0" sqref="C1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13.8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25.7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13.8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25.7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18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91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4.05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3.28</v>
      </c>
      <c r="D12" s="4" t="n">
        <v>0.6</v>
      </c>
      <c r="E12" s="4" t="n">
        <v>16.63</v>
      </c>
      <c r="F12" s="4" t="n">
        <f aca="false">C12*4+D12*9+E12*4</f>
        <v>85.04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8</v>
      </c>
      <c r="D19" s="4" t="n">
        <v>7</v>
      </c>
      <c r="E19" s="4" t="n">
        <v>14</v>
      </c>
      <c r="F19" s="4" t="n">
        <f aca="false">C19*4+D19*9+E19*4</f>
        <v>151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20.6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24.05" hidden="false" customHeight="false" outlineLevel="0" collapsed="false">
      <c r="A24" s="3" t="s">
        <v>39</v>
      </c>
      <c r="B24" s="4" t="n">
        <v>100</v>
      </c>
      <c r="C24" s="4" t="n">
        <v>2.1</v>
      </c>
      <c r="D24" s="4" t="n">
        <v>4.5</v>
      </c>
      <c r="E24" s="4" t="n">
        <v>10.3</v>
      </c>
      <c r="F24" s="4" t="n">
        <v>89.47</v>
      </c>
    </row>
    <row r="25" customFormat="false" ht="13.8" hidden="false" customHeight="false" outlineLevel="0" collapsed="false">
      <c r="A25" s="3" t="s">
        <v>73</v>
      </c>
      <c r="B25" s="4" t="n">
        <v>150</v>
      </c>
      <c r="C25" s="4" t="n">
        <v>2.2</v>
      </c>
      <c r="D25" s="4" t="n">
        <v>0.49</v>
      </c>
      <c r="E25" s="4" t="n">
        <v>19.7</v>
      </c>
      <c r="F25" s="4" t="n">
        <v>105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false" outlineLevel="0" collapsed="false">
      <c r="A27" s="3" t="s">
        <v>18</v>
      </c>
      <c r="B27" s="4" t="n">
        <v>50</v>
      </c>
      <c r="C27" s="4" t="n">
        <v>3.28</v>
      </c>
      <c r="D27" s="4" t="n">
        <v>0.6</v>
      </c>
      <c r="E27" s="4" t="n">
        <v>16.63</v>
      </c>
      <c r="F27" s="4" t="n">
        <f aca="false">C27*4+D27*9+E27*4</f>
        <v>85.04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4.05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4.05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C10+C11+C12+C13+C14+C16+C17+C19+C20+C21+C22+C23+C24+C25+C26+C27+C29+C30+C32+C33+C34+C35+C36+C37</f>
        <v>103.08</v>
      </c>
      <c r="D38" s="4" t="n">
        <f aca="false">D10+D11+D12+D13+D14+D16+D17+D19+D20+D21+D22+D23+D24+D25+D26+D27+D29+D30+D32+D33+D34+D35+D36+D37</f>
        <v>121.53</v>
      </c>
      <c r="E38" s="4" t="n">
        <f aca="false">E10+E11+E12+E13+E14+E16+E17+E19+E20+E21+E22+E23+E24+E25+E26+E27+E29+E30+E32+E33+E34+E35+E36+E37</f>
        <v>370.07</v>
      </c>
      <c r="F38" s="4" t="n">
        <f aca="false">F10+F11+F12+F13+F14+F16+F17+F19+F20+F21+F22+F23+F24+F25+F26+F27+F29+F30+F32+F33+F34+F35+F36+F37</f>
        <v>2866.09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6">
    <mergeCell ref="A7:F7"/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0" activeCellId="0" sqref="A1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2" activeCellId="0" sqref="A32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2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172</v>
      </c>
      <c r="B19" s="4" t="n">
        <v>100</v>
      </c>
      <c r="C19" s="4" t="n">
        <v>1.5</v>
      </c>
      <c r="D19" s="4" t="n">
        <v>5.1</v>
      </c>
      <c r="E19" s="4" t="n">
        <v>7.2</v>
      </c>
      <c r="F19" s="4" t="n">
        <v>80</v>
      </c>
    </row>
    <row r="20" customFormat="false" ht="25.7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13.8" hidden="false" customHeight="false" outlineLevel="0" collapsed="false">
      <c r="A21" s="3" t="s">
        <v>127</v>
      </c>
      <c r="B21" s="4" t="s">
        <v>128</v>
      </c>
      <c r="C21" s="4" t="n">
        <v>20</v>
      </c>
      <c r="D21" s="4" t="n">
        <v>21.9</v>
      </c>
      <c r="E21" s="4" t="n">
        <v>2.8</v>
      </c>
      <c r="F21" s="4" t="n">
        <v>277</v>
      </c>
    </row>
    <row r="22" customFormat="false" ht="25.7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13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13.8" hidden="false" customHeight="false" outlineLevel="0" collapsed="false">
      <c r="A32" s="3" t="s">
        <v>181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13.8" hidden="false" customHeight="false" outlineLevel="0" collapsed="false">
      <c r="A33" s="3" t="s">
        <v>19</v>
      </c>
      <c r="B33" s="4" t="n">
        <v>15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111.66</v>
      </c>
      <c r="D37" s="15" t="n">
        <f aca="false">SUM(D10:D36)</f>
        <v>120.49</v>
      </c>
      <c r="E37" s="15" t="n">
        <f aca="false">SUM(E10:E36)</f>
        <v>420.5</v>
      </c>
      <c r="F37" s="15" t="n">
        <f aca="false">SUM(F10:F36)</f>
        <v>3221.23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9" activeCellId="0" sqref="A29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197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7.7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5.7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5.7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7.75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61.8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25.7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25.7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37.75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37.75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5.7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6.5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198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16" t="s">
        <v>75</v>
      </c>
      <c r="B11" s="4" t="s">
        <v>26</v>
      </c>
      <c r="C11" s="4" t="n">
        <v>7.5</v>
      </c>
      <c r="D11" s="4" t="n">
        <v>10</v>
      </c>
      <c r="E11" s="4" t="n">
        <v>37.2</v>
      </c>
      <c r="F11" s="4" t="n">
        <v>269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50</v>
      </c>
      <c r="B17" s="4" t="n">
        <v>200</v>
      </c>
      <c r="C17" s="4" t="n">
        <v>0.1</v>
      </c>
      <c r="D17" s="4" t="n">
        <v>0</v>
      </c>
      <c r="E17" s="4" t="n">
        <v>9.3</v>
      </c>
      <c r="F17" s="4" t="n">
        <v>37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5.7" hidden="false" customHeight="false" outlineLevel="0" collapsed="false">
      <c r="A21" s="16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129</v>
      </c>
      <c r="B22" s="4" t="n">
        <v>100</v>
      </c>
      <c r="C22" s="4" t="n">
        <v>3.58</v>
      </c>
      <c r="D22" s="4" t="n">
        <v>7.4</v>
      </c>
      <c r="E22" s="4" t="n">
        <v>6.4</v>
      </c>
      <c r="F22" s="4" t="n">
        <v>98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16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16" t="s">
        <v>65</v>
      </c>
      <c r="B35" s="4" t="n">
        <v>100</v>
      </c>
      <c r="C35" s="4" t="n">
        <v>24.9</v>
      </c>
      <c r="D35" s="4" t="n">
        <v>20.9</v>
      </c>
      <c r="E35" s="4" t="n">
        <v>0.5</v>
      </c>
      <c r="F35" s="4" t="n">
        <f aca="false">C35*4+D35*9+E35*4</f>
        <v>289.7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112.44</v>
      </c>
      <c r="D38" s="15" t="n">
        <f aca="false">D11+D12+D13+D14+D16+D17+D19+D20+D21+D22+D23+D24+D25+D26+D28+D29+D31+D32+D33+D34+D35+D36+D37</f>
        <v>117.44</v>
      </c>
      <c r="E38" s="15" t="n">
        <f aca="false">E11+E12+E13+E14+E16+E17+E19+E20+E21+E22+E23+E24+E25+E26+E28+E29+E31+E32+E33+E34+E35+E36+E37</f>
        <v>395.01</v>
      </c>
      <c r="F38" s="15" t="n">
        <f aca="false">F11+F12+F13+F14+F16+F17+F19+F20+F21+F22+F23+F24+F25+F26+F28+F29+F31+F32+F33+F34+F35+F36+F37</f>
        <v>3096.15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9" activeCellId="0" sqref="A29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6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199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25.7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13.8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13.8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25.7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25.7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7" activeCellId="0" sqref="A37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200</v>
      </c>
    </row>
    <row r="9" customFormat="false" ht="37.7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5.7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5.7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5.7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201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A23" activeCellId="0" sqref="A23"/>
    </sheetView>
  </sheetViews>
  <sheetFormatPr defaultColWidth="11.58984375" defaultRowHeight="13.8" zeroHeight="false" outlineLevelRow="0" outlineLevelCol="0"/>
  <cols>
    <col collapsed="false" customWidth="true" hidden="false" outlineLevel="0" max="6" min="6" style="0" width="15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16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33</v>
      </c>
      <c r="B14" s="5"/>
      <c r="C14" s="5"/>
      <c r="D14" s="5"/>
      <c r="E14" s="5"/>
      <c r="F14" s="5"/>
    </row>
    <row r="15" customFormat="false" ht="25.7" hidden="false" customHeight="false" outlineLevel="0" collapsed="false">
      <c r="A15" s="3" t="s">
        <v>70</v>
      </c>
      <c r="B15" s="4" t="n">
        <v>100</v>
      </c>
      <c r="C15" s="4" t="n">
        <v>1.3</v>
      </c>
      <c r="D15" s="4" t="n">
        <v>8.2</v>
      </c>
      <c r="E15" s="4" t="n">
        <v>6.6</v>
      </c>
      <c r="F15" s="4" t="n">
        <v>105</v>
      </c>
    </row>
    <row r="16" customFormat="false" ht="49.75" hidden="false" customHeight="false" outlineLevel="0" collapsed="false">
      <c r="A16" s="3" t="s">
        <v>98</v>
      </c>
      <c r="B16" s="4" t="n">
        <v>300</v>
      </c>
      <c r="C16" s="4" t="n">
        <v>3.1</v>
      </c>
      <c r="D16" s="4" t="n">
        <v>5.1</v>
      </c>
      <c r="E16" s="4" t="n">
        <v>13.9</v>
      </c>
      <c r="F16" s="4" t="n">
        <v>115</v>
      </c>
    </row>
    <row r="17" customFormat="false" ht="25.7" hidden="false" customHeight="false" outlineLevel="0" collapsed="false">
      <c r="A17" s="16" t="s">
        <v>58</v>
      </c>
      <c r="B17" s="4" t="n">
        <v>250</v>
      </c>
      <c r="C17" s="4" t="n">
        <v>26.1</v>
      </c>
      <c r="D17" s="4" t="n">
        <v>25.3</v>
      </c>
      <c r="E17" s="4" t="n">
        <v>38.6</v>
      </c>
      <c r="F17" s="4" t="n">
        <v>490</v>
      </c>
    </row>
    <row r="18" customFormat="false" ht="13.8" hidden="false" customHeight="false" outlineLevel="0" collapsed="false">
      <c r="A18" s="16" t="s">
        <v>18</v>
      </c>
      <c r="B18" s="4" t="n">
        <v>40</v>
      </c>
      <c r="C18" s="4" t="n">
        <v>2.6</v>
      </c>
      <c r="D18" s="4" t="n">
        <v>0.4</v>
      </c>
      <c r="E18" s="4" t="n">
        <v>16.04</v>
      </c>
      <c r="F18" s="4" t="n">
        <v>76</v>
      </c>
    </row>
    <row r="19" customFormat="false" ht="13.8" hidden="false" customHeight="false" outlineLevel="0" collapsed="false">
      <c r="A19" s="16" t="s">
        <v>41</v>
      </c>
      <c r="B19" s="4" t="n">
        <v>5</v>
      </c>
      <c r="C19" s="4" t="n">
        <v>0.3</v>
      </c>
      <c r="D19" s="4" t="n">
        <v>0</v>
      </c>
      <c r="E19" s="4" t="n">
        <v>1.5</v>
      </c>
      <c r="F19" s="4" t="n">
        <v>7.5</v>
      </c>
    </row>
    <row r="20" customFormat="false" ht="13.8" hidden="false" customHeight="false" outlineLevel="0" collapsed="false">
      <c r="A20" s="16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25.7" hidden="false" customHeight="false" outlineLevel="0" collapsed="false">
      <c r="A21" s="16" t="s">
        <v>108</v>
      </c>
      <c r="B21" s="4" t="n">
        <v>200</v>
      </c>
      <c r="C21" s="4" t="n">
        <v>0</v>
      </c>
      <c r="D21" s="4" t="n">
        <v>0</v>
      </c>
      <c r="E21" s="4" t="n">
        <v>23.9</v>
      </c>
      <c r="F21" s="4" t="n">
        <v>93</v>
      </c>
    </row>
    <row r="22" customFormat="false" ht="13.8" hidden="false" customHeight="true" outlineLevel="0" collapsed="false">
      <c r="A22" s="3" t="s">
        <v>61</v>
      </c>
      <c r="B22" s="3"/>
      <c r="C22" s="3"/>
      <c r="D22" s="3"/>
      <c r="E22" s="3"/>
      <c r="F22" s="3"/>
    </row>
    <row r="23" customFormat="false" ht="13.8" hidden="false" customHeight="false" outlineLevel="0" collapsed="false">
      <c r="A23" s="3" t="s">
        <v>44</v>
      </c>
      <c r="B23" s="4" t="n">
        <v>70</v>
      </c>
      <c r="C23" s="4" t="n">
        <v>3.9</v>
      </c>
      <c r="D23" s="4" t="n">
        <v>3.6</v>
      </c>
      <c r="E23" s="4" t="n">
        <v>28.5</v>
      </c>
      <c r="F23" s="4" t="n">
        <v>163</v>
      </c>
    </row>
    <row r="24" customFormat="false" ht="25.7" hidden="false" customHeight="false" outlineLevel="0" collapsed="false">
      <c r="A24" s="3" t="s">
        <v>63</v>
      </c>
      <c r="B24" s="4" t="n">
        <v>200</v>
      </c>
      <c r="C24" s="4" t="n">
        <v>5.7</v>
      </c>
      <c r="D24" s="4" t="n">
        <v>5.9</v>
      </c>
      <c r="E24" s="4" t="n">
        <v>9</v>
      </c>
      <c r="F24" s="4" t="n">
        <v>111</v>
      </c>
    </row>
    <row r="25" customFormat="false" ht="13.8" hidden="false" customHeight="true" outlineLevel="0" collapsed="false">
      <c r="A25" s="5" t="s">
        <v>12</v>
      </c>
      <c r="B25" s="5"/>
      <c r="C25" s="5"/>
      <c r="D25" s="5"/>
      <c r="E25" s="5"/>
      <c r="F25" s="5"/>
    </row>
    <row r="26" customFormat="false" ht="35.5" hidden="false" customHeight="false" outlineLevel="0" collapsed="false">
      <c r="A26" s="3" t="s">
        <v>164</v>
      </c>
      <c r="B26" s="4" t="n">
        <v>30</v>
      </c>
      <c r="C26" s="4" t="n">
        <v>0.9</v>
      </c>
      <c r="D26" s="4" t="n">
        <v>0.1</v>
      </c>
      <c r="E26" s="4" t="n">
        <v>2.2</v>
      </c>
      <c r="F26" s="4" t="n">
        <v>17.4</v>
      </c>
    </row>
    <row r="27" customFormat="false" ht="25.7" hidden="false" customHeight="false" outlineLevel="0" collapsed="false">
      <c r="A27" s="16" t="s">
        <v>65</v>
      </c>
      <c r="B27" s="4" t="n">
        <v>100</v>
      </c>
      <c r="C27" s="4" t="n">
        <v>24.9</v>
      </c>
      <c r="D27" s="4" t="n">
        <v>20.9</v>
      </c>
      <c r="E27" s="4" t="n">
        <v>0.5</v>
      </c>
      <c r="F27" s="4" t="n">
        <f aca="false">C27*4+D27*9+E27*4</f>
        <v>289.7</v>
      </c>
    </row>
    <row r="28" customFormat="false" ht="25.7" hidden="false" customHeight="false" outlineLevel="0" collapsed="false">
      <c r="A28" s="3" t="s">
        <v>19</v>
      </c>
      <c r="B28" s="4" t="n">
        <v>20</v>
      </c>
      <c r="C28" s="6" t="n">
        <v>0.26</v>
      </c>
      <c r="D28" s="4" t="n">
        <v>14.5</v>
      </c>
      <c r="E28" s="4" t="n">
        <v>0.18</v>
      </c>
      <c r="F28" s="4" t="n">
        <v>132.2</v>
      </c>
    </row>
    <row r="29" customFormat="false" ht="13.8" hidden="false" customHeight="false" outlineLevel="0" collapsed="false">
      <c r="A29" s="16" t="s">
        <v>18</v>
      </c>
      <c r="B29" s="4" t="n">
        <v>40</v>
      </c>
      <c r="C29" s="4" t="n">
        <v>2.6</v>
      </c>
      <c r="D29" s="4" t="n">
        <v>0.4</v>
      </c>
      <c r="E29" s="4" t="n">
        <v>16.04</v>
      </c>
      <c r="F29" s="4" t="n">
        <v>76</v>
      </c>
    </row>
    <row r="30" customFormat="false" ht="25.7" hidden="false" customHeight="false" outlineLevel="0" collapsed="false">
      <c r="A30" s="16" t="s">
        <v>47</v>
      </c>
      <c r="B30" s="4" t="n">
        <v>220</v>
      </c>
      <c r="C30" s="4" t="n">
        <v>4.5</v>
      </c>
      <c r="D30" s="4" t="n">
        <v>7.2</v>
      </c>
      <c r="E30" s="4" t="n">
        <v>29.4</v>
      </c>
      <c r="F30" s="4" t="n">
        <v>203</v>
      </c>
    </row>
    <row r="31" customFormat="false" ht="37.75" hidden="false" customHeight="false" outlineLevel="0" collapsed="false">
      <c r="A31" s="16" t="s">
        <v>50</v>
      </c>
      <c r="B31" s="4" t="n">
        <v>200</v>
      </c>
      <c r="C31" s="4" t="n">
        <v>0.1</v>
      </c>
      <c r="D31" s="4" t="n">
        <v>0</v>
      </c>
      <c r="E31" s="4" t="n">
        <v>9.3</v>
      </c>
      <c r="F31" s="4" t="n">
        <v>37</v>
      </c>
    </row>
    <row r="32" customFormat="false" ht="13.8" hidden="false" customHeight="false" outlineLevel="0" collapsed="false">
      <c r="A32" s="3" t="s">
        <v>21</v>
      </c>
      <c r="B32" s="12"/>
      <c r="C32" s="13" t="n">
        <f aca="false">SUM(C10:C31)</f>
        <v>96.18</v>
      </c>
      <c r="D32" s="13" t="n">
        <f aca="false">SUM(D10:D31)</f>
        <v>110.44</v>
      </c>
      <c r="E32" s="13" t="n">
        <f aca="false">SUM(E10:E31)</f>
        <v>272.2</v>
      </c>
      <c r="F32" s="13" t="n">
        <f aca="false">SUM(F10:F31)</f>
        <v>2484.15</v>
      </c>
    </row>
    <row r="35" customFormat="false" ht="13.8" hidden="false" customHeight="false" outlineLevel="0" collapsed="false">
      <c r="A35" s="0" t="s">
        <v>22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9:F9"/>
    <mergeCell ref="A14:F14"/>
    <mergeCell ref="A22:F22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3" activeCellId="0" sqref="A33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203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18</v>
      </c>
      <c r="B11" s="4" t="n">
        <v>60</v>
      </c>
      <c r="C11" s="4" t="n">
        <v>3.96</v>
      </c>
      <c r="D11" s="4" t="n">
        <v>0.72</v>
      </c>
      <c r="E11" s="4" t="n">
        <v>20.04</v>
      </c>
      <c r="F11" s="4" t="n">
        <v>116.03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25.7" hidden="false" customHeight="false" outlineLevel="0" collapsed="false">
      <c r="A20" s="3" t="s">
        <v>125</v>
      </c>
      <c r="B20" s="4" t="s">
        <v>15</v>
      </c>
      <c r="C20" s="4" t="n">
        <v>10</v>
      </c>
      <c r="D20" s="4" t="n">
        <v>11.2</v>
      </c>
      <c r="E20" s="4" t="n">
        <v>3.5</v>
      </c>
      <c r="F20" s="4" t="n">
        <v>145.2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60</v>
      </c>
      <c r="B24" s="4" t="n">
        <v>200</v>
      </c>
      <c r="C24" s="4" t="n">
        <v>0.5</v>
      </c>
      <c r="D24" s="4" t="n">
        <v>0.1</v>
      </c>
      <c r="E24" s="4" t="n">
        <v>31.2</v>
      </c>
      <c r="F24" s="4" t="n">
        <v>121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71</v>
      </c>
      <c r="B26" s="4" t="n">
        <v>70</v>
      </c>
      <c r="C26" s="4" t="n">
        <v>6.6</v>
      </c>
      <c r="D26" s="4" t="n">
        <v>6.9</v>
      </c>
      <c r="E26" s="4" t="n">
        <v>25.1</v>
      </c>
      <c r="F26" s="4" t="n">
        <v>182.6</v>
      </c>
    </row>
    <row r="27" customFormat="false" ht="13.8" hidden="false" customHeight="false" outlineLevel="0" collapsed="false">
      <c r="A27" s="3" t="s">
        <v>83</v>
      </c>
      <c r="B27" s="4" t="n">
        <v>200</v>
      </c>
      <c r="C27" s="4" t="n">
        <v>0.3</v>
      </c>
      <c r="D27" s="4" t="n">
        <v>0</v>
      </c>
      <c r="E27" s="4" t="n">
        <v>28.9</v>
      </c>
      <c r="F27" s="4" t="n">
        <v>112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72</v>
      </c>
      <c r="B29" s="4" t="n">
        <v>50</v>
      </c>
      <c r="C29" s="4" t="n">
        <v>1.25</v>
      </c>
      <c r="D29" s="4" t="n">
        <v>1.58</v>
      </c>
      <c r="E29" s="4" t="n">
        <v>10.4</v>
      </c>
      <c r="F29" s="4" t="n">
        <v>81</v>
      </c>
    </row>
    <row r="30" customFormat="false" ht="13.8" hidden="false" customHeight="false" outlineLevel="0" collapsed="false">
      <c r="A30" s="3" t="s">
        <v>14</v>
      </c>
      <c r="B30" s="4" t="s">
        <v>15</v>
      </c>
      <c r="C30" s="4" t="n">
        <v>25.7</v>
      </c>
      <c r="D30" s="4" t="n">
        <v>18.3</v>
      </c>
      <c r="E30" s="4" t="n">
        <v>3.1</v>
      </c>
      <c r="F30" s="4" t="n">
        <v>280</v>
      </c>
    </row>
    <row r="31" customFormat="false" ht="25.7" hidden="false" customHeight="false" outlineLevel="0" collapsed="false">
      <c r="A31" s="16" t="s">
        <v>35</v>
      </c>
      <c r="B31" s="4" t="s">
        <v>36</v>
      </c>
      <c r="C31" s="4" t="n">
        <v>10.4</v>
      </c>
      <c r="D31" s="4" t="n">
        <v>6.8</v>
      </c>
      <c r="E31" s="4" t="n">
        <v>45.4</v>
      </c>
      <c r="F31" s="4" t="n">
        <v>288</v>
      </c>
    </row>
    <row r="32" customFormat="false" ht="13.8" hidden="false" customHeight="false" outlineLevel="0" collapsed="false">
      <c r="A32" s="3" t="s">
        <v>19</v>
      </c>
      <c r="B32" s="4" t="n">
        <v>15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3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21</v>
      </c>
      <c r="B35" s="12"/>
      <c r="C35" s="15" t="n">
        <f aca="false">SUM(C10:C34)</f>
        <v>107.61</v>
      </c>
      <c r="D35" s="15" t="n">
        <f aca="false">SUM(D10:D34)</f>
        <v>107.06</v>
      </c>
      <c r="E35" s="15" t="n">
        <f aca="false">SUM(E10:E34)</f>
        <v>395.02</v>
      </c>
      <c r="F35" s="15" t="n">
        <f aca="false">SUM(F10:F34)</f>
        <v>2968.67</v>
      </c>
    </row>
    <row r="38" customFormat="false" ht="13.8" hidden="false" customHeight="false" outlineLevel="0" collapsed="false">
      <c r="A38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4:F14"/>
    <mergeCell ref="A17:F17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7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0" sqref="A1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1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7.8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96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3.28</v>
      </c>
      <c r="D13" s="4" t="n">
        <v>0.6</v>
      </c>
      <c r="E13" s="4" t="n">
        <v>16.63</v>
      </c>
      <c r="F13" s="4" t="n">
        <f aca="false">C13*4+D13*9+E13*4</f>
        <v>85.04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24.05" hidden="false" customHeight="false" outlineLevel="0" collapsed="false">
      <c r="A16" s="3" t="s">
        <v>98</v>
      </c>
      <c r="B16" s="4" t="n">
        <v>300</v>
      </c>
      <c r="C16" s="4" t="n">
        <v>3.1</v>
      </c>
      <c r="D16" s="4" t="n">
        <v>5.1</v>
      </c>
      <c r="E16" s="4" t="n">
        <v>13.9</v>
      </c>
      <c r="F16" s="4" t="n">
        <v>115</v>
      </c>
    </row>
    <row r="17" customFormat="false" ht="13.8" hidden="false" customHeight="false" outlineLevel="0" collapsed="false">
      <c r="A17" s="3" t="s">
        <v>99</v>
      </c>
      <c r="B17" s="4" t="n">
        <v>150</v>
      </c>
      <c r="C17" s="4" t="n">
        <v>17.7</v>
      </c>
      <c r="D17" s="4" t="n">
        <v>5.8</v>
      </c>
      <c r="E17" s="4" t="n">
        <v>41.6</v>
      </c>
      <c r="F17" s="4" t="n">
        <v>292</v>
      </c>
    </row>
    <row r="18" customFormat="false" ht="13.8" hidden="false" customHeight="false" outlineLevel="0" collapsed="false">
      <c r="A18" s="3" t="s">
        <v>34</v>
      </c>
      <c r="B18" s="4" t="s">
        <v>15</v>
      </c>
      <c r="C18" s="4" t="n">
        <v>16.9</v>
      </c>
      <c r="D18" s="4" t="n">
        <v>17.5</v>
      </c>
      <c r="E18" s="4" t="n">
        <v>3.7</v>
      </c>
      <c r="F18" s="4" t="n">
        <v>240</v>
      </c>
    </row>
    <row r="19" customFormat="false" ht="17.45" hidden="false" customHeight="true" outlineLevel="0" collapsed="false">
      <c r="A19" s="3" t="s">
        <v>66</v>
      </c>
      <c r="B19" s="4" t="n">
        <v>50</v>
      </c>
      <c r="C19" s="4" t="n">
        <v>0.5</v>
      </c>
      <c r="D19" s="4" t="n">
        <v>2.5</v>
      </c>
      <c r="E19" s="4" t="n">
        <v>1.3</v>
      </c>
      <c r="F19" s="4" t="n">
        <v>30.5</v>
      </c>
    </row>
    <row r="20" customFormat="false" ht="13.8" hidden="false" customHeight="false" outlineLevel="0" collapsed="false">
      <c r="A20" s="3" t="s">
        <v>18</v>
      </c>
      <c r="B20" s="4" t="n">
        <v>50</v>
      </c>
      <c r="C20" s="4" t="n">
        <v>3.28</v>
      </c>
      <c r="D20" s="4" t="n">
        <v>0.6</v>
      </c>
      <c r="E20" s="4" t="n">
        <v>16.63</v>
      </c>
      <c r="F20" s="4" t="n">
        <f aca="false">C20*4+D20*9+E20*4</f>
        <v>85.04</v>
      </c>
    </row>
    <row r="21" customFormat="false" ht="13.8" hidden="false" customHeight="false" outlineLevel="0" collapsed="false">
      <c r="A21" s="3" t="s">
        <v>40</v>
      </c>
      <c r="B21" s="4" t="n">
        <v>5</v>
      </c>
      <c r="C21" s="4" t="n">
        <v>0.1</v>
      </c>
      <c r="D21" s="4" t="n">
        <v>0</v>
      </c>
      <c r="E21" s="4" t="n">
        <v>0.4</v>
      </c>
      <c r="F21" s="4" t="n">
        <v>2.1</v>
      </c>
    </row>
    <row r="22" customFormat="false" ht="13.8" hidden="false" customHeight="false" outlineLevel="0" collapsed="false">
      <c r="A22" s="3" t="s">
        <v>95</v>
      </c>
      <c r="B22" s="4" t="n">
        <v>200</v>
      </c>
      <c r="C22" s="4" t="n">
        <v>0.2</v>
      </c>
      <c r="D22" s="4" t="n">
        <v>0.1</v>
      </c>
      <c r="E22" s="4" t="n">
        <v>17.2</v>
      </c>
      <c r="F22" s="4" t="n">
        <v>68</v>
      </c>
    </row>
    <row r="23" customFormat="false" ht="13.8" hidden="false" customHeight="false" outlineLevel="0" collapsed="false">
      <c r="A23" s="3" t="s">
        <v>73</v>
      </c>
      <c r="B23" s="4" t="n">
        <v>90</v>
      </c>
      <c r="C23" s="4" t="n">
        <v>1.31</v>
      </c>
      <c r="D23" s="4" t="n">
        <v>0.29</v>
      </c>
      <c r="E23" s="4" t="n">
        <v>11.8</v>
      </c>
      <c r="F23" s="4" t="n">
        <v>63</v>
      </c>
    </row>
    <row r="24" customFormat="false" ht="13.8" hidden="false" customHeight="true" outlineLevel="0" collapsed="false">
      <c r="A24" s="3" t="s">
        <v>61</v>
      </c>
      <c r="B24" s="3"/>
      <c r="C24" s="3"/>
      <c r="D24" s="3"/>
      <c r="E24" s="3"/>
      <c r="F24" s="3"/>
    </row>
    <row r="25" customFormat="false" ht="13.8" hidden="false" customHeight="false" outlineLevel="0" collapsed="false">
      <c r="A25" s="3" t="s">
        <v>76</v>
      </c>
      <c r="B25" s="4" t="n">
        <v>70</v>
      </c>
      <c r="C25" s="4" t="n">
        <v>3.1</v>
      </c>
      <c r="D25" s="4" t="n">
        <v>3.1</v>
      </c>
      <c r="E25" s="4" t="n">
        <v>47</v>
      </c>
      <c r="F25" s="4" t="n">
        <f aca="false">C25*4+D25*9+E25*4</f>
        <v>228.3</v>
      </c>
    </row>
    <row r="26" customFormat="false" ht="13.8" hidden="false" customHeight="false" outlineLevel="0" collapsed="false">
      <c r="A26" s="3" t="s">
        <v>63</v>
      </c>
      <c r="B26" s="4" t="n">
        <v>200</v>
      </c>
      <c r="C26" s="4" t="n">
        <v>5.7</v>
      </c>
      <c r="D26" s="4" t="n">
        <v>5.9</v>
      </c>
      <c r="E26" s="4" t="n">
        <v>9</v>
      </c>
      <c r="F26" s="4" t="n">
        <v>111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3" t="s">
        <v>16</v>
      </c>
      <c r="B28" s="4" t="n">
        <v>150</v>
      </c>
      <c r="C28" s="4" t="n">
        <v>4.3</v>
      </c>
      <c r="D28" s="4" t="n">
        <v>4.7</v>
      </c>
      <c r="E28" s="4" t="n">
        <v>44.1</v>
      </c>
      <c r="F28" s="4" t="n">
        <v>240</v>
      </c>
    </row>
    <row r="29" customFormat="false" ht="13.8" hidden="false" customHeight="false" outlineLevel="0" collapsed="false">
      <c r="A29" s="3" t="s">
        <v>65</v>
      </c>
      <c r="B29" s="4" t="n">
        <v>100</v>
      </c>
      <c r="C29" s="4" t="n">
        <v>24.9</v>
      </c>
      <c r="D29" s="4" t="n">
        <v>20.9</v>
      </c>
      <c r="E29" s="4" t="n">
        <v>0.5</v>
      </c>
      <c r="F29" s="4" t="n">
        <f aca="false">C29*4+D29*9+E29*4</f>
        <v>289.7</v>
      </c>
    </row>
    <row r="30" customFormat="false" ht="13.8" hidden="false" customHeight="false" outlineLevel="0" collapsed="false">
      <c r="A30" s="3" t="s">
        <v>100</v>
      </c>
      <c r="B30" s="4" t="n">
        <v>50</v>
      </c>
      <c r="C30" s="4" t="n">
        <v>0.65</v>
      </c>
      <c r="D30" s="4" t="n">
        <v>4.1</v>
      </c>
      <c r="E30" s="4" t="n">
        <v>3.3</v>
      </c>
      <c r="F30" s="4" t="n">
        <f aca="false">C30*4+D30*9+E30*4</f>
        <v>52.7</v>
      </c>
    </row>
    <row r="31" customFormat="false" ht="13.8" hidden="false" customHeight="false" outlineLevel="0" collapsed="false">
      <c r="A31" s="3" t="s">
        <v>18</v>
      </c>
      <c r="B31" s="4" t="n">
        <v>80</v>
      </c>
      <c r="C31" s="4" t="n">
        <v>5.53</v>
      </c>
      <c r="D31" s="4" t="n">
        <v>0.7</v>
      </c>
      <c r="E31" s="4" t="n">
        <v>33.81</v>
      </c>
      <c r="F31" s="4" t="n">
        <v>171.85</v>
      </c>
    </row>
    <row r="32" customFormat="false" ht="15.65" hidden="false" customHeight="tru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24.65" hidden="false" customHeight="true" outlineLevel="0" collapsed="false">
      <c r="A33" s="3" t="s">
        <v>50</v>
      </c>
      <c r="B33" s="4" t="n">
        <v>200</v>
      </c>
      <c r="C33" s="4" t="n">
        <v>0.1</v>
      </c>
      <c r="D33" s="4" t="n">
        <v>0</v>
      </c>
      <c r="E33" s="4" t="n">
        <v>9.3</v>
      </c>
      <c r="F33" s="4" t="n">
        <v>37</v>
      </c>
    </row>
    <row r="34" customFormat="false" ht="21.65" hidden="false" customHeight="true" outlineLevel="0" collapsed="false">
      <c r="A34" s="11" t="s">
        <v>21</v>
      </c>
      <c r="B34" s="4"/>
      <c r="C34" s="4" t="n">
        <f aca="false">C10+C11+C12+C13+C14+C16+C17+C18+C19+C20+C21+C22+C23+C25+C26+C28+C29+C30+C31+C32+C33</f>
        <v>114.55</v>
      </c>
      <c r="D34" s="4" t="n">
        <f aca="false">D10+D11+D12+D13+D14+D16+D17+D18+D19+D20+D21+D22+D23+D25+D26+D28+D29+D30+D31+D32+D33</f>
        <v>109.16</v>
      </c>
      <c r="E34" s="4" t="n">
        <f aca="false">E10+E11+E12+E13+E14+E16+E17+E18+E19+E20+E21+E22+E23+E25+E26+E28+E29+E30+E31+E32+E33</f>
        <v>335.4</v>
      </c>
      <c r="F34" s="4" t="n">
        <f aca="false">F10+F11+F12+F13+F14+F16+F17+F18+F19+F20+F21+F22+F23+F25+F26+F28+F29+F30+F31+F32+F33</f>
        <v>2804.05</v>
      </c>
    </row>
    <row r="35" customFormat="false" ht="13.8" hidden="false" customHeight="false" outlineLevel="0" collapsed="false"/>
    <row r="36" customFormat="false" ht="13.8" hidden="false" customHeight="false" outlineLevel="0" collapsed="false">
      <c r="A36" s="0" t="s">
        <v>22</v>
      </c>
    </row>
    <row r="37" customFormat="false" ht="13.8" hidden="false" customHeight="false" outlineLevel="0" collapsed="false"/>
  </sheetData>
  <mergeCells count="5">
    <mergeCell ref="A7:F7"/>
    <mergeCell ref="A9:F9"/>
    <mergeCell ref="A15:F15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34" activeCellId="0" sqref="A34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204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7.7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5.7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5.7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76</v>
      </c>
      <c r="B17" s="4" t="n">
        <v>80</v>
      </c>
      <c r="C17" s="4" t="n">
        <v>3.58</v>
      </c>
      <c r="D17" s="4" t="n">
        <v>3.18</v>
      </c>
      <c r="E17" s="4" t="n">
        <v>48.04</v>
      </c>
      <c r="F17" s="4" t="n">
        <v>227.44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7.75" hidden="false" customHeight="false" outlineLevel="0" collapsed="false">
      <c r="A20" s="16" t="s">
        <v>129</v>
      </c>
      <c r="B20" s="4" t="n">
        <v>100</v>
      </c>
      <c r="C20" s="4" t="n">
        <v>3.58</v>
      </c>
      <c r="D20" s="4" t="n">
        <v>7.4</v>
      </c>
      <c r="E20" s="4" t="n">
        <v>6.4</v>
      </c>
      <c r="F20" s="4" t="n">
        <v>98</v>
      </c>
    </row>
    <row r="21" customFormat="false" ht="49.75" hidden="false" customHeight="false" outlineLevel="0" collapsed="false">
      <c r="A21" s="3" t="s">
        <v>88</v>
      </c>
      <c r="B21" s="4" t="n">
        <v>250</v>
      </c>
      <c r="C21" s="4" t="n">
        <v>7.9</v>
      </c>
      <c r="D21" s="4" t="n">
        <v>4.3</v>
      </c>
      <c r="E21" s="4" t="n">
        <v>31.5</v>
      </c>
      <c r="F21" s="4" t="n">
        <v>199</v>
      </c>
    </row>
    <row r="22" customFormat="false" ht="25.7" hidden="false" customHeight="false" outlineLevel="0" collapsed="false">
      <c r="A22" s="14" t="s">
        <v>94</v>
      </c>
      <c r="B22" s="4" t="n">
        <v>75</v>
      </c>
      <c r="C22" s="4" t="n">
        <v>25.6</v>
      </c>
      <c r="D22" s="4" t="n">
        <v>18.3</v>
      </c>
      <c r="E22" s="4" t="n">
        <v>17.5</v>
      </c>
      <c r="F22" s="4" t="n">
        <v>320</v>
      </c>
    </row>
    <row r="23" customFormat="false" ht="37.75" hidden="false" customHeight="false" outlineLevel="0" collapsed="false">
      <c r="A23" s="3" t="s">
        <v>176</v>
      </c>
      <c r="B23" s="4" t="n">
        <v>200</v>
      </c>
      <c r="C23" s="4" t="n">
        <v>6</v>
      </c>
      <c r="D23" s="4" t="n">
        <v>6.5</v>
      </c>
      <c r="E23" s="4" t="n">
        <v>61.3</v>
      </c>
      <c r="F23" s="4" t="n">
        <v>334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25.7" hidden="false" customHeight="false" outlineLevel="0" collapsed="false">
      <c r="A27" s="16" t="s">
        <v>60</v>
      </c>
      <c r="B27" s="4" t="n">
        <v>200</v>
      </c>
      <c r="C27" s="4" t="n">
        <v>0.5</v>
      </c>
      <c r="D27" s="4" t="n">
        <v>0.1</v>
      </c>
      <c r="E27" s="4" t="n">
        <v>31.2</v>
      </c>
      <c r="F27" s="4" t="n">
        <v>121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25.7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25.7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37.75" hidden="false" customHeight="false" outlineLevel="0" collapsed="false">
      <c r="A34" s="3" t="s">
        <v>205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5.7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3" t="s">
        <v>51</v>
      </c>
      <c r="B38" s="4" t="n">
        <v>180</v>
      </c>
      <c r="C38" s="4" t="n">
        <v>0.7</v>
      </c>
      <c r="D38" s="4" t="n">
        <v>0.7</v>
      </c>
      <c r="E38" s="4" t="n">
        <v>17.9</v>
      </c>
      <c r="F38" s="4" t="n">
        <v>85.7</v>
      </c>
    </row>
    <row r="39" customFormat="false" ht="13.8" hidden="false" customHeight="false" outlineLevel="0" collapsed="false">
      <c r="A39" s="16" t="s">
        <v>21</v>
      </c>
      <c r="B39" s="12"/>
      <c r="C39" s="15" t="e">
        <f aca="false">C11+C12+C13+C14+C15+C17+C18+C20+C21+C22+C24+C25+C26+#REF!+C27+C29+C30+C32+C33+C34+C35+C36+C37</f>
        <v>#REF!</v>
      </c>
      <c r="D39" s="15" t="e">
        <f aca="false">D11+D12+D13+D14+D15+D17+D18+D20+D21+D22+D24+D25+D26+#REF!+D27+D29+D30+D32+D33+D34+D35+D36+D37</f>
        <v>#REF!</v>
      </c>
      <c r="E39" s="15" t="e">
        <f aca="false">E11+E12+E13+E14+E15+E17+E18+E20+E21+E22+E24+E25+E26+#REF!+E27+E29+E30+E32+E33+E34+E35+E36+E37</f>
        <v>#REF!</v>
      </c>
      <c r="F39" s="15" t="e">
        <f aca="false">F11+F12+F13+F14+F15+F17+F18+F20+F21+F22+F24+F25+F26+#REF!+F27+F29+F30+F32+F33+F34+F35+F36+F37</f>
        <v>#REF!</v>
      </c>
    </row>
    <row r="42" customFormat="false" ht="13.8" hidden="false" customHeight="false" outlineLevel="0" collapsed="false">
      <c r="A42" s="0" t="s">
        <v>22</v>
      </c>
    </row>
    <row r="1048576" customFormat="false" ht="12.8" hidden="false" customHeight="false" outlineLevel="0" collapsed="false"/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26" activeCellId="0" sqref="A26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20</v>
      </c>
      <c r="B14" s="4" t="n">
        <v>200</v>
      </c>
      <c r="C14" s="4" t="n">
        <v>0.1</v>
      </c>
      <c r="D14" s="4" t="n">
        <v>0</v>
      </c>
      <c r="E14" s="4" t="n">
        <v>9.1</v>
      </c>
      <c r="F14" s="4" t="n">
        <v>35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100</v>
      </c>
      <c r="B19" s="4" t="n">
        <v>50</v>
      </c>
      <c r="C19" s="4" t="n">
        <v>0.65</v>
      </c>
      <c r="D19" s="4" t="n">
        <v>4.1</v>
      </c>
      <c r="E19" s="4" t="n">
        <v>3.3</v>
      </c>
      <c r="F19" s="4" t="n">
        <f aca="false">C19*4+D19*9+E19*4</f>
        <v>52.7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85</v>
      </c>
      <c r="B21" s="4" t="n">
        <v>150</v>
      </c>
      <c r="C21" s="4" t="n">
        <v>23.2</v>
      </c>
      <c r="D21" s="4" t="n">
        <v>11.6</v>
      </c>
      <c r="E21" s="4" t="n">
        <v>4.7</v>
      </c>
      <c r="F21" s="4" t="n">
        <v>216</v>
      </c>
    </row>
    <row r="22" customFormat="false" ht="13.8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76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206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13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4.05" hidden="false" customHeight="false" outlineLevel="0" collapsed="false">
      <c r="A32" s="3" t="s">
        <v>207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16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98.41</v>
      </c>
      <c r="D38" s="15" t="n">
        <f aca="false">SUM(D10:D37)</f>
        <v>112.79</v>
      </c>
      <c r="E38" s="15" t="n">
        <f aca="false">SUM(E10:E37)</f>
        <v>362.77</v>
      </c>
      <c r="F38" s="15" t="n">
        <f aca="false">SUM(F10:F37)</f>
        <v>2881.9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3" activeCellId="0" sqref="A1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208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12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66</v>
      </c>
      <c r="B10" s="4" t="n">
        <v>50</v>
      </c>
      <c r="C10" s="4" t="n">
        <v>0.9</v>
      </c>
      <c r="D10" s="4" t="n">
        <v>0.1</v>
      </c>
      <c r="E10" s="4" t="n">
        <v>2.2</v>
      </c>
      <c r="F10" s="4" t="n">
        <v>17.4</v>
      </c>
    </row>
    <row r="11" customFormat="false" ht="25.7" hidden="false" customHeight="false" outlineLevel="0" collapsed="false">
      <c r="A11" s="3" t="s">
        <v>207</v>
      </c>
      <c r="B11" s="4" t="n">
        <v>100</v>
      </c>
      <c r="C11" s="4" t="n">
        <v>9.9</v>
      </c>
      <c r="D11" s="4" t="n">
        <v>21.5</v>
      </c>
      <c r="E11" s="4" t="n">
        <v>0.4</v>
      </c>
      <c r="F11" s="4" t="n">
        <v>234.9</v>
      </c>
    </row>
    <row r="12" customFormat="false" ht="25.7" hidden="false" customHeight="false" outlineLevel="0" collapsed="false">
      <c r="A12" s="3" t="s">
        <v>84</v>
      </c>
      <c r="B12" s="4" t="n">
        <v>200</v>
      </c>
      <c r="C12" s="4" t="n">
        <v>10</v>
      </c>
      <c r="D12" s="4" t="n">
        <v>4.7</v>
      </c>
      <c r="E12" s="4" t="n">
        <v>39.4</v>
      </c>
      <c r="F12" s="4" t="n">
        <f aca="false">C12*4+D12*9+E12*4</f>
        <v>239.9</v>
      </c>
    </row>
    <row r="13" customFormat="false" ht="13.8" hidden="false" customHeight="false" outlineLevel="0" collapsed="false">
      <c r="A13" s="3" t="s">
        <v>209</v>
      </c>
      <c r="B13" s="4" t="n">
        <v>70</v>
      </c>
      <c r="C13" s="4" t="n">
        <v>3.56</v>
      </c>
      <c r="D13" s="4" t="n">
        <v>15.1</v>
      </c>
      <c r="E13" s="4" t="n">
        <v>16.88</v>
      </c>
      <c r="F13" s="4" t="n">
        <v>228.89</v>
      </c>
    </row>
    <row r="14" customFormat="false" ht="13.8" hidden="false" customHeight="false" outlineLevel="0" collapsed="false">
      <c r="A14" s="16" t="s">
        <v>50</v>
      </c>
      <c r="B14" s="4" t="n">
        <v>200</v>
      </c>
      <c r="C14" s="4" t="n">
        <v>0.1</v>
      </c>
      <c r="D14" s="4" t="n">
        <v>0</v>
      </c>
      <c r="E14" s="4" t="n">
        <v>9.3</v>
      </c>
      <c r="F14" s="4" t="n">
        <v>37</v>
      </c>
    </row>
    <row r="15" customFormat="false" ht="13.8" hidden="false" customHeight="false" outlineLevel="0" collapsed="false">
      <c r="A15" s="3" t="s">
        <v>21</v>
      </c>
      <c r="B15" s="12"/>
      <c r="C15" s="13" t="n">
        <f aca="false">SUM(C10:C14)</f>
        <v>24.46</v>
      </c>
      <c r="D15" s="13" t="n">
        <f aca="false">SUM(D10:D14)</f>
        <v>41.4</v>
      </c>
      <c r="E15" s="13" t="n">
        <f aca="false">SUM(E10:E14)</f>
        <v>68.18</v>
      </c>
      <c r="F15" s="13" t="n">
        <f aca="false">SUM(F10:F14)</f>
        <v>758.09</v>
      </c>
    </row>
    <row r="18" customFormat="false" ht="13.8" hidden="false" customHeight="false" outlineLevel="0" collapsed="false">
      <c r="A18" s="0" t="s">
        <v>22</v>
      </c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9:F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3" activeCellId="0" sqref="A3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210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3.3</v>
      </c>
      <c r="D13" s="4" t="n">
        <v>0.6</v>
      </c>
      <c r="E13" s="4" t="n">
        <v>16.7</v>
      </c>
      <c r="F13" s="4" t="n">
        <v>96.69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164</v>
      </c>
      <c r="B19" s="4" t="n">
        <v>50</v>
      </c>
      <c r="C19" s="4" t="n">
        <v>0.9</v>
      </c>
      <c r="D19" s="4" t="n">
        <v>0.1</v>
      </c>
      <c r="E19" s="4" t="n">
        <v>2.2</v>
      </c>
      <c r="F19" s="4" t="n">
        <v>17.4</v>
      </c>
    </row>
    <row r="20" customFormat="false" ht="13.8" hidden="false" customHeight="false" outlineLevel="0" collapsed="false">
      <c r="A20" s="3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13.8" hidden="false" customHeight="false" outlineLevel="0" collapsed="false">
      <c r="A21" s="16" t="s">
        <v>58</v>
      </c>
      <c r="B21" s="4" t="n">
        <v>250</v>
      </c>
      <c r="C21" s="4" t="n">
        <v>26.1</v>
      </c>
      <c r="D21" s="4" t="n">
        <v>25.3</v>
      </c>
      <c r="E21" s="4" t="n">
        <v>38.6</v>
      </c>
      <c r="F21" s="4" t="n">
        <v>490</v>
      </c>
    </row>
    <row r="22" customFormat="false" ht="13.8" hidden="false" customHeight="false" outlineLevel="0" collapsed="false">
      <c r="A22" s="3" t="s">
        <v>18</v>
      </c>
      <c r="B22" s="4" t="n">
        <v>50</v>
      </c>
      <c r="C22" s="4" t="n">
        <v>3.3</v>
      </c>
      <c r="D22" s="4" t="n">
        <v>0.6</v>
      </c>
      <c r="E22" s="4" t="n">
        <v>16.7</v>
      </c>
      <c r="F22" s="4" t="n">
        <v>96.69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103</v>
      </c>
      <c r="B27" s="4" t="n">
        <v>100</v>
      </c>
      <c r="C27" s="4" t="n">
        <v>7.8</v>
      </c>
      <c r="D27" s="4" t="n">
        <v>7.2</v>
      </c>
      <c r="E27" s="4" t="n">
        <v>57</v>
      </c>
      <c r="F27" s="4" t="n">
        <v>326</v>
      </c>
    </row>
    <row r="28" customFormat="false" ht="13.8" hidden="false" customHeight="false" outlineLevel="0" collapsed="false">
      <c r="A28" s="3" t="s">
        <v>206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13</v>
      </c>
      <c r="B30" s="4" t="n">
        <v>30</v>
      </c>
      <c r="C30" s="4" t="n">
        <v>0.9</v>
      </c>
      <c r="D30" s="4" t="n">
        <v>0.1</v>
      </c>
      <c r="E30" s="4" t="n">
        <v>2.2</v>
      </c>
      <c r="F30" s="4" t="n">
        <v>17.4</v>
      </c>
    </row>
    <row r="31" customFormat="false" ht="13.8" hidden="false" customHeight="false" outlineLevel="0" collapsed="false">
      <c r="A31" s="3" t="s">
        <v>54</v>
      </c>
      <c r="B31" s="4" t="n">
        <v>90</v>
      </c>
      <c r="C31" s="4" t="n">
        <v>9.9</v>
      </c>
      <c r="D31" s="4" t="n">
        <v>21.5</v>
      </c>
      <c r="E31" s="4" t="n">
        <v>0.4</v>
      </c>
      <c r="F31" s="4" t="n">
        <v>234.9</v>
      </c>
    </row>
    <row r="32" customFormat="false" ht="13.8" hidden="false" customHeight="false" outlineLevel="0" collapsed="false">
      <c r="A32" s="16" t="s">
        <v>47</v>
      </c>
      <c r="B32" s="4" t="n">
        <v>220</v>
      </c>
      <c r="C32" s="4" t="n">
        <v>4.5</v>
      </c>
      <c r="D32" s="4" t="n">
        <v>7.2</v>
      </c>
      <c r="E32" s="4" t="n">
        <v>29.4</v>
      </c>
      <c r="F32" s="4" t="n">
        <v>203</v>
      </c>
    </row>
    <row r="33" customFormat="false" ht="13.8" hidden="false" customHeight="false" outlineLevel="0" collapsed="false">
      <c r="A33" s="3" t="s">
        <v>209</v>
      </c>
      <c r="B33" s="4" t="n">
        <v>65</v>
      </c>
      <c r="C33" s="4" t="n">
        <v>3.1</v>
      </c>
      <c r="D33" s="4" t="n">
        <v>14.2</v>
      </c>
      <c r="E33" s="4" t="n">
        <v>12.1</v>
      </c>
      <c r="F33" s="4" t="n">
        <v>193.4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93.78</v>
      </c>
      <c r="D36" s="15" t="n">
        <f aca="false">SUM(D10:D35)</f>
        <v>112.59</v>
      </c>
      <c r="E36" s="15" t="n">
        <f aca="false">SUM(E10:E35)</f>
        <v>384.7</v>
      </c>
      <c r="F36" s="15" t="n">
        <f aca="false">SUM(F10:F35)</f>
        <v>2830.18</v>
      </c>
    </row>
    <row r="39" customFormat="false" ht="13.8" hidden="false" customHeight="false" outlineLevel="0" collapsed="false">
      <c r="A39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3" activeCellId="0" sqref="A3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211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  <c r="J8" s="0" t="s">
        <v>212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3.3</v>
      </c>
      <c r="D14" s="4" t="n">
        <v>0.6</v>
      </c>
      <c r="E14" s="4" t="n">
        <v>16.7</v>
      </c>
      <c r="F14" s="4" t="n">
        <v>96.69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70</v>
      </c>
      <c r="C16" s="4" t="n">
        <v>3.9</v>
      </c>
      <c r="D16" s="4" t="n">
        <v>3.6</v>
      </c>
      <c r="E16" s="4" t="n">
        <v>28.5</v>
      </c>
      <c r="F16" s="4" t="n">
        <v>163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213</v>
      </c>
      <c r="B19" s="4" t="n">
        <v>60</v>
      </c>
      <c r="C19" s="4" t="n">
        <v>0.49</v>
      </c>
      <c r="D19" s="4" t="n">
        <v>0.1</v>
      </c>
      <c r="E19" s="4" t="n">
        <v>1.36</v>
      </c>
      <c r="F19" s="4" t="n">
        <v>9.6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85</v>
      </c>
      <c r="B21" s="4" t="n">
        <v>150</v>
      </c>
      <c r="C21" s="4" t="n">
        <v>23.2</v>
      </c>
      <c r="D21" s="4" t="n">
        <v>11.6</v>
      </c>
      <c r="E21" s="4" t="n">
        <v>4.7</v>
      </c>
      <c r="F21" s="4" t="n">
        <v>216</v>
      </c>
    </row>
    <row r="22" customFormat="false" ht="13.8" hidden="false" customHeight="false" outlineLevel="0" collapsed="false">
      <c r="A22" s="3" t="s">
        <v>205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214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90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13.8" hidden="false" customHeight="false" outlineLevel="0" collapsed="false">
      <c r="A33" s="3" t="s">
        <v>209</v>
      </c>
      <c r="B33" s="4" t="n">
        <v>70</v>
      </c>
      <c r="C33" s="4" t="n">
        <v>3.56</v>
      </c>
      <c r="D33" s="4" t="n">
        <v>15.1</v>
      </c>
      <c r="E33" s="4" t="n">
        <v>16.88</v>
      </c>
      <c r="F33" s="4" t="n">
        <v>228.89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16" t="s">
        <v>114</v>
      </c>
      <c r="B35" s="4" t="n">
        <v>220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128.15</v>
      </c>
      <c r="D36" s="15" t="n">
        <f aca="false">SUM(D10:D35)</f>
        <v>114.09</v>
      </c>
      <c r="E36" s="15" t="n">
        <f aca="false">SUM(E10:E35)</f>
        <v>391.53</v>
      </c>
      <c r="F36" s="15" t="n">
        <f aca="false">SUM(F10:F35)</f>
        <v>3147.71</v>
      </c>
    </row>
    <row r="39" customFormat="false" ht="13.8" hidden="false" customHeight="false" outlineLevel="0" collapsed="false">
      <c r="A39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9" colorId="64" zoomScale="88" zoomScaleNormal="88" zoomScalePageLayoutView="100" workbookViewId="0">
      <selection pane="topLeft" activeCell="A15" activeCellId="0" sqref="A15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9.44"/>
    <col collapsed="false" customWidth="true" hidden="false" outlineLevel="0" max="3" min="3" style="0" width="10.29"/>
    <col collapsed="false" customWidth="true" hidden="false" outlineLevel="0" max="4" min="4" style="0" width="9.96"/>
    <col collapsed="false" customWidth="true" hidden="false" outlineLevel="0" max="6" min="6" style="0" width="8.6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101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36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57</v>
      </c>
      <c r="B18" s="4" t="n">
        <v>250</v>
      </c>
      <c r="C18" s="4" t="n">
        <v>1.7</v>
      </c>
      <c r="D18" s="4" t="n">
        <v>2.9</v>
      </c>
      <c r="E18" s="4" t="n">
        <v>11</v>
      </c>
      <c r="F18" s="4" t="n">
        <v>77</v>
      </c>
    </row>
    <row r="19" customFormat="false" ht="13.8" hidden="false" customHeight="false" outlineLevel="0" collapsed="false">
      <c r="A19" s="3" t="s">
        <v>58</v>
      </c>
      <c r="B19" s="4" t="n">
        <v>250</v>
      </c>
      <c r="C19" s="4" t="n">
        <v>26.1</v>
      </c>
      <c r="D19" s="4" t="n">
        <v>25.3</v>
      </c>
      <c r="E19" s="4" t="n">
        <v>38.6</v>
      </c>
      <c r="F19" s="4" t="n">
        <v>490</v>
      </c>
    </row>
    <row r="20" customFormat="false" ht="13.8" hidden="false" customHeight="false" outlineLevel="0" collapsed="false">
      <c r="A20" s="3" t="s">
        <v>59</v>
      </c>
      <c r="B20" s="4" t="n">
        <v>100</v>
      </c>
      <c r="C20" s="4" t="n">
        <v>0.65</v>
      </c>
      <c r="D20" s="4" t="n">
        <v>1.15</v>
      </c>
      <c r="E20" s="4" t="n">
        <v>3.6</v>
      </c>
      <c r="F20" s="4" t="n">
        <v>54</v>
      </c>
    </row>
    <row r="21" customFormat="false" ht="13.8" hidden="false" customHeight="false" outlineLevel="0" collapsed="false">
      <c r="A21" s="3" t="s">
        <v>40</v>
      </c>
      <c r="B21" s="4" t="n">
        <v>5</v>
      </c>
      <c r="C21" s="4" t="n">
        <v>0.1</v>
      </c>
      <c r="D21" s="4" t="n">
        <v>0</v>
      </c>
      <c r="E21" s="4" t="n">
        <v>0.4</v>
      </c>
      <c r="F21" s="4" t="n">
        <v>2.1</v>
      </c>
    </row>
    <row r="22" customFormat="false" ht="13.8" hidden="false" customHeight="false" outlineLevel="0" collapsed="false">
      <c r="A22" s="3" t="s">
        <v>18</v>
      </c>
      <c r="B22" s="4" t="n">
        <v>80</v>
      </c>
      <c r="C22" s="4" t="n">
        <v>5.53</v>
      </c>
      <c r="D22" s="4" t="n">
        <v>0.7</v>
      </c>
      <c r="E22" s="4" t="n">
        <v>33.81</v>
      </c>
      <c r="F22" s="4" t="n">
        <v>171.85</v>
      </c>
    </row>
    <row r="23" customFormat="false" ht="13.8" hidden="false" customHeight="false" outlineLevel="0" collapsed="false">
      <c r="A23" s="3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3" t="s">
        <v>61</v>
      </c>
      <c r="B24" s="3"/>
      <c r="C24" s="3"/>
      <c r="D24" s="3"/>
      <c r="E24" s="3"/>
      <c r="F24" s="3"/>
    </row>
    <row r="25" customFormat="false" ht="13.8" hidden="false" customHeight="false" outlineLevel="0" collapsed="false">
      <c r="A25" s="3" t="s">
        <v>103</v>
      </c>
      <c r="B25" s="4" t="n">
        <v>100</v>
      </c>
      <c r="C25" s="4" t="n">
        <v>7.3</v>
      </c>
      <c r="D25" s="4" t="n">
        <v>11.7</v>
      </c>
      <c r="E25" s="4" t="n">
        <v>55.4</v>
      </c>
      <c r="F25" s="4" t="n">
        <v>358</v>
      </c>
    </row>
    <row r="26" customFormat="false" ht="13.8" hidden="false" customHeight="false" outlineLevel="0" collapsed="false">
      <c r="A26" s="3" t="s">
        <v>83</v>
      </c>
      <c r="B26" s="4" t="n">
        <v>200</v>
      </c>
      <c r="C26" s="4" t="n">
        <v>0.3</v>
      </c>
      <c r="D26" s="4" t="n">
        <v>0</v>
      </c>
      <c r="E26" s="4" t="n">
        <v>28.9</v>
      </c>
      <c r="F26" s="4" t="n">
        <v>112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24.05" hidden="false" customHeight="false" outlineLevel="0" collapsed="false">
      <c r="A28" s="3" t="s">
        <v>104</v>
      </c>
      <c r="B28" s="4" t="n">
        <v>330</v>
      </c>
      <c r="C28" s="4" t="n">
        <v>29.4</v>
      </c>
      <c r="D28" s="4" t="n">
        <v>22.3</v>
      </c>
      <c r="E28" s="4" t="n">
        <v>24.9</v>
      </c>
      <c r="F28" s="4" t="n">
        <v>421</v>
      </c>
    </row>
    <row r="29" customFormat="false" ht="13.8" hidden="false" customHeight="false" outlineLevel="0" collapsed="false">
      <c r="A29" s="3" t="s">
        <v>46</v>
      </c>
      <c r="B29" s="4" t="n">
        <v>30</v>
      </c>
      <c r="C29" s="4" t="n">
        <v>0.9</v>
      </c>
      <c r="D29" s="4" t="n">
        <v>0.1</v>
      </c>
      <c r="E29" s="4" t="n">
        <v>2.2</v>
      </c>
      <c r="F29" s="4" t="n">
        <v>17.4</v>
      </c>
    </row>
    <row r="30" customFormat="false" ht="13.8" hidden="false" customHeight="false" outlineLevel="0" collapsed="false">
      <c r="A30" s="3" t="s">
        <v>18</v>
      </c>
      <c r="B30" s="4" t="n">
        <v>60</v>
      </c>
      <c r="C30" s="4" t="n">
        <v>3.96</v>
      </c>
      <c r="D30" s="4" t="n">
        <v>0.72</v>
      </c>
      <c r="E30" s="4" t="n">
        <v>20.04</v>
      </c>
      <c r="F30" s="4" t="n">
        <v>116.03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3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3" t="s">
        <v>105</v>
      </c>
      <c r="B33" s="4" t="n">
        <v>155</v>
      </c>
      <c r="C33" s="4" t="n">
        <v>0.62</v>
      </c>
      <c r="D33" s="4" t="n">
        <v>0.62</v>
      </c>
      <c r="E33" s="4" t="n">
        <v>15.09</v>
      </c>
      <c r="F33" s="4" t="n">
        <f aca="false">C33*4+D33*9+E33*4</f>
        <v>68.42</v>
      </c>
    </row>
    <row r="34" customFormat="false" ht="13.8" hidden="false" customHeight="false" outlineLevel="0" collapsed="false">
      <c r="A34" s="3" t="s">
        <v>21</v>
      </c>
      <c r="B34" s="12"/>
      <c r="C34" s="13" t="n">
        <f aca="false">C10+C11+C12+C13+C15+C16+C18+C19+C20+C21+C22+C23+C25+C26+C28+C29+C30+C31+C32+C33</f>
        <v>101.26</v>
      </c>
      <c r="D34" s="13" t="n">
        <f aca="false">D10+D11+D12+D13+D15+D16+D18+D19+D20+D21+D22+D23+D25+D26+D28+D29+D30+D31+D32+D33</f>
        <v>112.21</v>
      </c>
      <c r="E34" s="13" t="n">
        <f aca="false">E10+E11+E12+E13+E15+E16+E18+E19+E20+E21+E22+E23+E25+E26+E28+E29+E30+E31+E32+E33</f>
        <v>403.51</v>
      </c>
      <c r="F34" s="13" t="n">
        <f aca="false">F10+F11+F12+F13+F15+F16+F18+F19+F20+F21+F22+F23+F25+F26+F28+F29+F30+F31+F32+F33</f>
        <v>2943.18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4:F14"/>
    <mergeCell ref="A17:F17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517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User</dc:creator>
  <dc:description/>
  <dc:language>ru-RU</dc:language>
  <cp:lastModifiedBy/>
  <cp:lastPrinted>2023-02-07T10:02:04Z</cp:lastPrinted>
  <dcterms:modified xsi:type="dcterms:W3CDTF">2023-04-13T16:24:54Z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